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66925"/>
  <mc:AlternateContent xmlns:mc="http://schemas.openxmlformats.org/markup-compatibility/2006">
    <mc:Choice Requires="x15">
      <x15ac:absPath xmlns:x15ac="http://schemas.microsoft.com/office/spreadsheetml/2010/11/ac" url="https://sdcekfor.sharepoint.com/teams/ForestStormSverige-AKTL/Delade dokument/AK TL/Bugg- och GAP hantering/Statusrapport Gap/"/>
    </mc:Choice>
  </mc:AlternateContent>
  <xr:revisionPtr revIDLastSave="609" documentId="8_{F369A53D-1F4D-4516-80B0-3BC71A95B329}" xr6:coauthVersionLast="47" xr6:coauthVersionMax="47" xr10:uidLastSave="{74CE5867-E0C7-4AF8-8A4D-7B85271E7A3B}"/>
  <bookViews>
    <workbookView xWindow="-108" yWindow="-108" windowWidth="23256" windowHeight="12576" xr2:uid="{45A940F5-3E4D-4AA6-8325-C24709415E48}"/>
  </bookViews>
  <sheets>
    <sheet name="Introduktion" sheetId="12" r:id="rId1"/>
    <sheet name="Status Gap" sheetId="10" r:id="rId2"/>
    <sheet name="Rapportering lösningsgrupp" sheetId="11" r:id="rId3"/>
    <sheet name="Processkarta Gap" sheetId="7" r:id="rId4"/>
  </sheets>
  <definedNames>
    <definedName name="_xlnm._FilterDatabase" localSheetId="1" hidden="1">'Status Gap'!$C$9:$L$253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10" l="1"/>
  <c r="O14" i="10"/>
  <c r="O15" i="10"/>
  <c r="O16" i="10"/>
  <c r="O17" i="10"/>
  <c r="O18" i="10"/>
  <c r="O19" i="10"/>
  <c r="O20" i="10" l="1"/>
</calcChain>
</file>

<file path=xl/sharedStrings.xml><?xml version="1.0" encoding="utf-8"?>
<sst xmlns="http://schemas.openxmlformats.org/spreadsheetml/2006/main" count="1504" uniqueCount="551">
  <si>
    <t>Datum</t>
  </si>
  <si>
    <t>Introduktion</t>
  </si>
  <si>
    <t xml:space="preserve">Syfte </t>
  </si>
  <si>
    <t xml:space="preserve">Innehåll </t>
  </si>
  <si>
    <t>ID</t>
  </si>
  <si>
    <t>Planerade GAP till 1.0</t>
  </si>
  <si>
    <t>Definition av Status på Gap</t>
  </si>
  <si>
    <t>Rapportering från lösningsgruppen</t>
  </si>
  <si>
    <t>Titel</t>
  </si>
  <si>
    <t>Status</t>
  </si>
  <si>
    <t>Kommentar</t>
  </si>
  <si>
    <t>Status efter beslut</t>
  </si>
  <si>
    <t>Integrationspåverkan</t>
  </si>
  <si>
    <t>Nya beslut från lösningsgruppen</t>
  </si>
  <si>
    <t>Kommentar Biometria</t>
  </si>
  <si>
    <t>Förändringar från förgående inkrement</t>
  </si>
  <si>
    <t>ID (Externa brädan)</t>
  </si>
  <si>
    <t>Tagg</t>
  </si>
  <si>
    <t>Ändringsbegäran finns</t>
  </si>
  <si>
    <t>Preliminär planering för Gap i lösningsgruppen</t>
  </si>
  <si>
    <t>Antal</t>
  </si>
  <si>
    <t>Behöver utredas innan process i lösningsgrupp</t>
  </si>
  <si>
    <t>Godkända Gap - Inkluderade i 1.0</t>
  </si>
  <si>
    <t>Godkända Gap - EJ inkluderade i 1.0</t>
  </si>
  <si>
    <t>Ej Godkända Gap</t>
  </si>
  <si>
    <t>Levererade Gap</t>
  </si>
  <si>
    <t>Totalt</t>
  </si>
  <si>
    <t>Statusrapport GAP VIOL3</t>
  </si>
  <si>
    <t>Leverans/Inkrement (Iteration path)</t>
  </si>
  <si>
    <t>2 Pending Lösningen för kollektivbeskrivning och "hitta kollektiv" vekar innehålla ett GAP</t>
  </si>
  <si>
    <t>Closed</t>
  </si>
  <si>
    <t>VIOL3 externa användare</t>
  </si>
  <si>
    <t>AX; GAP; PS8 Sätta upp  Kollektiv; RedovisningGAP</t>
  </si>
  <si>
    <t>EB-nyckel bör ligga på köparkontraktet</t>
  </si>
  <si>
    <t>Approved</t>
  </si>
  <si>
    <t>Ruttredovisning - Leverans före driftstart av VIOL3</t>
  </si>
  <si>
    <t>Investigate</t>
  </si>
  <si>
    <t>Utförande och ansvarigt transportföretag måste anges</t>
  </si>
  <si>
    <t>Rejected</t>
  </si>
  <si>
    <t>Hantera förändringar i kontraktskedja, dvs hur ska parterna få information om förändringar</t>
  </si>
  <si>
    <t>AX; PS11 Förbereda Råvaruaffär; RedovisningGAP</t>
  </si>
  <si>
    <t>Möjlighet att sända in VIOL2 mätningar till VIOL3</t>
  </si>
  <si>
    <t>Kontraktskedja - Problem med att ta bort en kontraktskedja i en RH</t>
  </si>
  <si>
    <t>AX; Beredning; Integration; Lösningsgrupp20210122; RedovisningGAP; SCA; Sveaskog</t>
  </si>
  <si>
    <t>Lägga försörjningsområde på en högre nivå</t>
  </si>
  <si>
    <t>RedovisningGAP; SCA</t>
  </si>
  <si>
    <t>Lägga RH på en lägre nivå än kontraktskedjan</t>
  </si>
  <si>
    <t>AX; RedovisningGAP; Södra</t>
  </si>
  <si>
    <t>Priskomponent som inte finns i förteckningen dyker upp i listan under kvantitetsprioriteringen.</t>
  </si>
  <si>
    <t>SCA; TransportGAP; ÄB Skapad</t>
  </si>
  <si>
    <t xml:space="preserve">Kan endast avropa en rad åt gången om man använder sig av Sortimentskategori </t>
  </si>
  <si>
    <t>Regelverk för omvanlingstal vid import</t>
  </si>
  <si>
    <t>Integration - Värde på certifieringskomponent ska ej vara nödvändigt att ange.</t>
  </si>
  <si>
    <t>ICC; Integration; RedovisningGAP; SCA</t>
  </si>
  <si>
    <t>Användning av försörjningsområde i prislistehänvisning</t>
  </si>
  <si>
    <t>Kan inte redigera prisuppgörelse och prisvillkor på ett "felknappat" kontrakt</t>
  </si>
  <si>
    <t>RedovisningGAP; Sveaskog</t>
  </si>
  <si>
    <t xml:space="preserve">Förvirrande att det vid verifiering/destinering kommer upp varningar även då det går bra. </t>
  </si>
  <si>
    <t>Holmen; Integration; Lösningsgrupp20210115; PS16 Destinering; RedovisningGAP; SCA; Sveaskog</t>
  </si>
  <si>
    <t>Externa referenser behövs som filter i PBI</t>
  </si>
  <si>
    <t>BI; RedovisningGAP; Sveaskog</t>
  </si>
  <si>
    <t>Skapa kontraktskedja - skulle vilja se huvudkod &amp; internnummer på köpare och säljare för valda kontrakt</t>
  </si>
  <si>
    <t>Går ej att avsluta kontraktskedja som ej ingår i RH</t>
  </si>
  <si>
    <t>Sortimentsgrupper i klartext i förteckningen</t>
  </si>
  <si>
    <t>BillerudKorsnäs; SCA; Sveaskog; TransportGAP; ÄB Skapad</t>
  </si>
  <si>
    <t>Befraktarinställningar bör kunna sättas längre än 5 år</t>
  </si>
  <si>
    <t xml:space="preserve">Problem att hitta säljare (person) i klienten </t>
  </si>
  <si>
    <t>Ta bort rader från FLK med integration ej möjligt</t>
  </si>
  <si>
    <t>PS13 Etablera Råvaruaffär; RedovisningGAP; Sveaskog</t>
  </si>
  <si>
    <t>Spårbarhet på när kontraktskedja byttes på RH</t>
  </si>
  <si>
    <t>PS11 Förbereda Råvaruaffär; RedovisningGAP; Sveaskog</t>
  </si>
  <si>
    <t>Ändra default-inställningar vid uppskapande av transportmedel</t>
  </si>
  <si>
    <t>Södra; TransportGAP</t>
  </si>
  <si>
    <t>Versionshantering i förteckning på PH är otydlig</t>
  </si>
  <si>
    <t>AX; RedovisningGAP; SCA</t>
  </si>
  <si>
    <t>Ingen datumstyrning på prislista i kollektivet</t>
  </si>
  <si>
    <t>Holmen; RedovisningGAP</t>
  </si>
  <si>
    <t>Bruttovolym på nivå MeasureTicket/MeasuringTicket Sequence, kvantitet råvara saknas/finns ej.</t>
  </si>
  <si>
    <t>AX Integration; RedovisningGAP; SCA</t>
  </si>
  <si>
    <t>Organisationsnummer har olika (inget) format för svenska aktörer</t>
  </si>
  <si>
    <t>AX; Holmen; Integration; RedovisningGAP; SCA</t>
  </si>
  <si>
    <t>Går ej att ha flera juridiska säljare där en av aktörerna inte är enskild firma/fysisk person</t>
  </si>
  <si>
    <t>Otydligt i transporträkningen gällande avstånd</t>
  </si>
  <si>
    <t>AX; SCA; TransportGAP; ÄB Skapad</t>
  </si>
  <si>
    <t>Enbart vrak går inte in i värdeberäkningen då grundpris saknas</t>
  </si>
  <si>
    <t>Prislistehänvisning gör att transparensen försvinner och risken att PH blir oöverskådlig är överhängande.</t>
  </si>
  <si>
    <t>Uppföljning redovining - Rapport Kvantitet och värde säljare/köpare verkar inte kunna hantera överhoppat affärsled</t>
  </si>
  <si>
    <t>VIOL3 externa användare\Program inkrement 17</t>
  </si>
  <si>
    <t>BI; Integration; PS27 Uppföljning  Redovisning; RedovisningGAP; SCA; Sveaskog</t>
  </si>
  <si>
    <t>Namn priskomponent saknas</t>
  </si>
  <si>
    <t>PS12 Förbereda Transportaffär; Sveaskog; TransportGAP; ÄB Skapad</t>
  </si>
  <si>
    <t xml:space="preserve">Otydligt mottagningsplats på befraktarkontrakt </t>
  </si>
  <si>
    <t>PS12 Förbereda Transportaffär; Sveaskog; TransportGAP</t>
  </si>
  <si>
    <t>Går inte att ta bort felaktigt tillagd värdeterm</t>
  </si>
  <si>
    <t>VIOL3 externa användare\Program inkrement 13</t>
  </si>
  <si>
    <t>PS10 Pris  Transportaffär; Sveaskog; Södra; TransportGAP</t>
  </si>
  <si>
    <t>Klartext för omlastningskoderna saknas</t>
  </si>
  <si>
    <t>PS10 Pris  Transportaffär; Sveaskog; TransportGAP</t>
  </si>
  <si>
    <t>Går att ange prislista ID i transportföretagskontrakt vid prisräkningstyp ”procent föreg led”</t>
  </si>
  <si>
    <t>AX; Breddtest; PS12 Förbereda Transportaffär; SCA; TransportGAP</t>
  </si>
  <si>
    <t>Uppdragsgivare i PU ≠ Köpare i FLK</t>
  </si>
  <si>
    <t>AX; Breddtest; Integration; Lösningsgrupp20210212; ProduktionGAP; SCA</t>
  </si>
  <si>
    <t>Är just nu bara möjligt att bakdatera köparekontrakt 30 dagar</t>
  </si>
  <si>
    <t>Holmen; Lösningsgrupp20210129; PS11 Förbereda Råvaruaffär; RedovisningGAP; Sveaskog</t>
  </si>
  <si>
    <t>Information gällande byten av kontraktskedjor</t>
  </si>
  <si>
    <t>Summering av antal saknas vid stockmätning</t>
  </si>
  <si>
    <t xml:space="preserve">Inget som motsvara arbetslag finns i produktionsunderlaget/avtalsobjektet </t>
  </si>
  <si>
    <t>AX; Holmen; Integration; Lösningsgrupp20210212; ProduktionGAP; PS14 Förbereda Produktion; SCA; Sveaskog</t>
  </si>
  <si>
    <t>Behörighetslogik utdelat medgivande prislistor - kunna lägga på högsta nivå</t>
  </si>
  <si>
    <t>AX; PS9 Pris Råvaruaffär; RedovisningGAP; SCA; ÄB Skapad</t>
  </si>
  <si>
    <t>A´pris på avtalat pris per leverans</t>
  </si>
  <si>
    <t>Viktdelning vid samlast måste innehålla enhet</t>
  </si>
  <si>
    <t>PS20 Mätning av  Transport; SCA; TransportGAP</t>
  </si>
  <si>
    <t>Korrigera kontraktskedja-utsökningsmöjligheter</t>
  </si>
  <si>
    <t>AX; PS21 Kvantitet  Råvara; RedovisningGAP; SCA; Sveaskog</t>
  </si>
  <si>
    <t>Transportsedel - Filtrera på organisationstyp</t>
  </si>
  <si>
    <t>AX; PS23 Kvantitet &amp; Värde Transport; SCA; TransportGAP</t>
  </si>
  <si>
    <t>Transportsedel - Lägg till rad från leverans</t>
  </si>
  <si>
    <t>Transportsedel- Enheten timmar saknas</t>
  </si>
  <si>
    <t>Kund vill kunna välja "längdkorrigeringstyp" redan i "Längdkorrigeringsmallen"</t>
  </si>
  <si>
    <t>Derome; RedovisningGAP; ÄB Skapad</t>
  </si>
  <si>
    <t>MTIS Logisticserver saknar information om köparekontrakt</t>
  </si>
  <si>
    <t>IntegrationGAP; Södra</t>
  </si>
  <si>
    <t>Information om råvarans ursprung till mottagare - Avkodade koordinater</t>
  </si>
  <si>
    <t>RedovisningGAP; Rottneros</t>
  </si>
  <si>
    <t>Prismatris-komponentens och längkorrektionens längder, diametrar och klasser måste kunna korrigeras i prislistan.</t>
  </si>
  <si>
    <t>BillerudKorsnäs; Lösningsgrupp20210219; RedovisningGAP; Setra; Sveaskog; Södra</t>
  </si>
  <si>
    <t>4:e positionen i VSTD-koden (vändningsmöjligheten) finns inte längre med.</t>
  </si>
  <si>
    <t>Längdkorrektion på trädslag</t>
  </si>
  <si>
    <t>RedovisningGAP; Södra</t>
  </si>
  <si>
    <t>Möjlighet att registrera antal småtravar</t>
  </si>
  <si>
    <t>Lösningsgrupp20210129; PS20 Mätning av  Transport; Sveaskog; TransportGAP; Träfrakt</t>
  </si>
  <si>
    <t>Viktiga nyckeltal i BI-redovisning</t>
  </si>
  <si>
    <t>BI; RedovisningGAP; Setra</t>
  </si>
  <si>
    <t>Byta RH på en genomförd mätning</t>
  </si>
  <si>
    <t>New</t>
  </si>
  <si>
    <t xml:space="preserve">Transportsedel - integration in av transportsedel </t>
  </si>
  <si>
    <t>Transportsedel - Behov finns av gemensam identitet vid flera led</t>
  </si>
  <si>
    <t>PS23 Kvantitet &amp; Värde Transport; SCA; TransportGAP</t>
  </si>
  <si>
    <t>Kundföretagen ser alla privatpersoner, ska bara se de man har relation med</t>
  </si>
  <si>
    <t>VIOL3 externa användare\Program inkrement 18</t>
  </si>
  <si>
    <t>AX; Linköpingsskogstjänst; RedovisningGAP; ÄB Skapad</t>
  </si>
  <si>
    <t>Förbättra urvals- och värdevilkoren i råvara pris</t>
  </si>
  <si>
    <t>BillerudKorsnäs; RedovisningGAP; Södra; ÄB Skapad</t>
  </si>
  <si>
    <t xml:space="preserve">Styra internnummer per Transportkontrakt </t>
  </si>
  <si>
    <t>VIOL3 externa användare\Program inkrement 16</t>
  </si>
  <si>
    <t>BillerudKorsnäs; PS12 Förbereda Transportaffär; TransportGAP</t>
  </si>
  <si>
    <t>1.200 : 2.110 Hanter köparkontrakt och förstaledskontrakt- borde kunna ange annan grundpriskomponent än den som är angiven på kontrakt</t>
  </si>
  <si>
    <t>Tillägg och Avdrag Per TOtal Levererad Kvantitet = ”Taptolk”, Funktionalitet finns ej</t>
  </si>
  <si>
    <t>BillerudKorsnäs; RedovisningGAP; Södra</t>
  </si>
  <si>
    <t>För mycket transparens vid skapandet av kontraktskedjor</t>
  </si>
  <si>
    <t>JGA; Lösningsgrupp20210226; RedovisningGAP; Skånetimmer</t>
  </si>
  <si>
    <t>Flera parametrar inte ändringsbara på ett kopierat köparekontrakt</t>
  </si>
  <si>
    <t>Holmen; RedovisningGAP; SCA; Sveaskog</t>
  </si>
  <si>
    <t>BI - Beståndsålder/avvform</t>
  </si>
  <si>
    <t>BI; Charter förnyelsen; RedovisningGAP</t>
  </si>
  <si>
    <t>BI - Energiberäkna ankomstmätning</t>
  </si>
  <si>
    <t>BI - Mätkvittosammandrag - Ej Mätbesked (Ärende 66063)</t>
  </si>
  <si>
    <t>BI - Möjlighet att se råvaru och transportkostnad på ett ställe (VIS/TIS)</t>
  </si>
  <si>
    <t>BI - Rapport på inmätt och prisräknad volym/värde där led 2 jämförs med led 1</t>
  </si>
  <si>
    <t>BI - Blånad på partinivå</t>
  </si>
  <si>
    <t>Sortiment - Vrakorsaker Björktimmer</t>
  </si>
  <si>
    <t>Charter förnyelsen; RedovisningGAP</t>
  </si>
  <si>
    <t>LLD finns inte med i BI-rapporterna</t>
  </si>
  <si>
    <t>BI; PS27 Uppföljning  Redovisning; RedovisningGAP</t>
  </si>
  <si>
    <t>Kund vill att övervikt- och lastutfyllnadskomponenterna ska dyka upp som en rad i värdeberäkningen.</t>
  </si>
  <si>
    <t>Lösningsgrupp20210226; Södra; TransportGAP</t>
  </si>
  <si>
    <t>Integration av SITE specifika produktuppsättningar</t>
  </si>
  <si>
    <t>IntegrationGAP; Sveaskog</t>
  </si>
  <si>
    <t>Beskrivning av hur basladdning av masterdata kommer att ske</t>
  </si>
  <si>
    <t>Holmen; IntegrationGAP; Sveaskog</t>
  </si>
  <si>
    <t>Import och export av prismatriser</t>
  </si>
  <si>
    <t>Hur kunna bedöma om samtliga mätningar i en leverans har kommit in eller inte</t>
  </si>
  <si>
    <t>Manuell eller automatisk omkörning av kollektivvariant 1.</t>
  </si>
  <si>
    <t xml:space="preserve"> Det behöver vara möjligt att avsluta en arbetskopia av prislistor eller prislistehänvisning, utan att hela prislistan/prislisthänvisningen sätts som inaktiv.</t>
  </si>
  <si>
    <t>Uppdatering av VIOL 3 affärsregler</t>
  </si>
  <si>
    <t xml:space="preserve">Värdevillkor svåröverblickbara vid prislistehänvisning </t>
  </si>
  <si>
    <t>RedovisningGAP; Sveaskog; Södra</t>
  </si>
  <si>
    <t>Icke funktionella krav</t>
  </si>
  <si>
    <t>Användbarhet; RedovisningGAP; Sveaskog</t>
  </si>
  <si>
    <t>Kan Biometria följa D365 uppdateringar trots den mängd anpassningar som gjorts till systemet?</t>
  </si>
  <si>
    <t>Vad ersätter mätnings omfattning?</t>
  </si>
  <si>
    <t>Generationshantering</t>
  </si>
  <si>
    <t>Kund kan ej hantera byte av kontraktskedja vid leverans till en mottagningsplats med olika möjliga köpare</t>
  </si>
  <si>
    <t>Ingarp; RedovisningGAP; TuJo</t>
  </si>
  <si>
    <t>Verifiera Hitta kollektiv</t>
  </si>
  <si>
    <t>Lägga till parter på aktivt kollektiv</t>
  </si>
  <si>
    <t>Default måttslag i flisaffär</t>
  </si>
  <si>
    <t>Resolved</t>
  </si>
  <si>
    <t>Prissimulering transport</t>
  </si>
  <si>
    <t>Holmen; PS10 Pris  Transportaffär; TransportGAP; Träfrakt</t>
  </si>
  <si>
    <t>PS10 Pris  Transportaffär; TransportGAP</t>
  </si>
  <si>
    <t>Certikonto - Märk manuella transaktioner</t>
  </si>
  <si>
    <t>Certikonto - Kunna styra överförda volymer på en lägre nivå än site</t>
  </si>
  <si>
    <t>Certikonto - Korrigering av felaktigt registrerade transaktioner</t>
  </si>
  <si>
    <t xml:space="preserve">Certikonto - Totalrapport </t>
  </si>
  <si>
    <t>Transportsedel – Avvisningsorsak bör vara möjligt att ange</t>
  </si>
  <si>
    <t>Stickprov UT Integration</t>
  </si>
  <si>
    <t>Möjlighet att ange flera handelssortiment på en RH</t>
  </si>
  <si>
    <t>BillerudKorsnäs; RedovisningGAP</t>
  </si>
  <si>
    <t>EB-nyckel på köparekontrakt</t>
  </si>
  <si>
    <t>RedovisningGAP</t>
  </si>
  <si>
    <t>Spårbarhet på när en kontraktskedja sattes till aktiv på RH</t>
  </si>
  <si>
    <t>Larmfunktion till ägare av RH om att en kontraktskedja har ändrats</t>
  </si>
  <si>
    <t>Tidsstyrt byte av köparekontrakt i kontraktskedja</t>
  </si>
  <si>
    <t>Spårbarhet/referens till Destinera sortiment i Befraktarunderlag</t>
  </si>
  <si>
    <t>Korrigera kontraktskedja. Förvirrande information</t>
  </si>
  <si>
    <t>BillerudKorsnäs; Lösningsgrupp20210326; PS21 Kvantitet  Råvara; RedovisningGAP; SCA; Sveaskog</t>
  </si>
  <si>
    <t>Priskomponent Transportområde, % grundpris fungerar inte</t>
  </si>
  <si>
    <t>Kund vill att att kunds egen identitet på AO i ska integreras ut med MT-IS</t>
  </si>
  <si>
    <t>Utskrift av Prislistehänvisning</t>
  </si>
  <si>
    <t>Holmen; RedovisningGAP; Sveaskog; Södra</t>
  </si>
  <si>
    <t xml:space="preserve">Kund vill att "leveransdatum" ska vara valbart att lägga till som ett beräknings- och värdeelement i transportpriskomponenterna. </t>
  </si>
  <si>
    <t>Kund vill att uppgifter om prisgrundande kvantitet ska finnas med i rapporterna "Kvantitet och värde köpare/säljare".</t>
  </si>
  <si>
    <t>BI; Linköpingsskogstjänst; RedovisningGAP; Södra</t>
  </si>
  <si>
    <t>Möjlighet att använda samma FLK vid terminalkörningar mot samma industri</t>
  </si>
  <si>
    <t>Holmen; Lösningsgrupp20210319; PS13 Etablera Råvaruaffär; RedovisningGAP; SCA; Södra</t>
  </si>
  <si>
    <t>Produktionsunderlag- Sortiment går ej att ange manuellt</t>
  </si>
  <si>
    <t>Problem att destinera vid förstaledsaffär mellan två organisationer</t>
  </si>
  <si>
    <t>Integration; Lösningsgrupp20210305; PS13 Etablera Råvaruaffär; RedovisningGAP; SCA; Sveaskog</t>
  </si>
  <si>
    <t xml:space="preserve">Destinering till avslutad mätplats </t>
  </si>
  <si>
    <t>Avläggsnamn lagerplats saknas/fylls inte i</t>
  </si>
  <si>
    <t>Mätplats/viaplats i Förteckning redovisad mätning transport</t>
  </si>
  <si>
    <t>Tilläggsavstånd vid pålastning</t>
  </si>
  <si>
    <t>VIOL 3 lösningen stödjer inte omlastning fullt ut</t>
  </si>
  <si>
    <t>Lösningsgrupp20210219; RedovisningGAP; TransportGAP; Vida</t>
  </si>
  <si>
    <t>Saknar möjlighet till simulering på EB-nyckel</t>
  </si>
  <si>
    <t>Avsluta aktiv kontraktskedja</t>
  </si>
  <si>
    <t>Vill kunna ange en grundpriskomponent på kontrakt som måttslaget inte är detsamma som på kontraktsraden.</t>
  </si>
  <si>
    <t>Korrigera Transportsedel - saknas spårbarhet för ändringshantering</t>
  </si>
  <si>
    <t>BillerudKorsnäs; lösningsgrupp20210528; PS23 Kvantitet &amp; Värde Transport; SCA; TransportGAP; Westan</t>
  </si>
  <si>
    <t>Går inte att avsluta Kontraktskedja</t>
  </si>
  <si>
    <t>Kund vill kunna sätta olika priser på olika trädslagsklasser vid stamfelsved</t>
  </si>
  <si>
    <t>Holmen; RedovisningGAP; Södra</t>
  </si>
  <si>
    <t>Önskar att Pristyp tillförs i MT-MT</t>
  </si>
  <si>
    <t>Lösningsgrupp20210312; RedovisningGAP; Sveaskog</t>
  </si>
  <si>
    <t>LLD saknas i MT(MT)</t>
  </si>
  <si>
    <t>Versionshantering i MeasuringTicket vid kontraktskedjebyte blir fel</t>
  </si>
  <si>
    <t>Behövs en fullmaktsfunktion även i Mätning</t>
  </si>
  <si>
    <t>Transportsedelsmallar på en högre organisatoriskt nivå.</t>
  </si>
  <si>
    <t>23 Kvantitet och värde transport; Sveaskog; TransportGAP; Transportsedel</t>
  </si>
  <si>
    <t>Enbart RH-ansvarig får korrigera en kontraktskedja</t>
  </si>
  <si>
    <t>TransportVehicleCode fel i Transportuppgifter Ut</t>
  </si>
  <si>
    <t>Prioriterad mätplats i transportinstruktionen</t>
  </si>
  <si>
    <t>BillerudKorsnäs; GAP; Holmen; Lösningsgrupp20210430; RedovisningGAP; TransportGAP; Westan; Vida</t>
  </si>
  <si>
    <t>Information på TI om möjliga mätplatser når inte till kund via Integrationen.</t>
  </si>
  <si>
    <t>Lösningsgrupp20210430; Transport; TransportGAP</t>
  </si>
  <si>
    <t>Begreppet ”Hämtplats” används felaktigt i TI</t>
  </si>
  <si>
    <t>PS17 Transportbeordring; SCA; TransportGAP</t>
  </si>
  <si>
    <t>Kund vill ha den omvandlade m3f:en från prisgrundande volym i MTIS</t>
  </si>
  <si>
    <t>Samma Hkod+ IntNr som köpare och säljare i ett FLK</t>
  </si>
  <si>
    <t>Skotarrapporterad volym når inte alltid berörda transportaktörer</t>
  </si>
  <si>
    <t>BillerudKorsnäs; Holmen; ProduktionGAP; TransportGAP; Westan; Vida</t>
  </si>
  <si>
    <t>Ingen tillfredsställande funktionalitet för att hantera planerade volymer finns i VIOL3</t>
  </si>
  <si>
    <t>Mätbesked utan värde efterfrågas i framtiden efter 1.0</t>
  </si>
  <si>
    <t>RedovisningGAP; Vida</t>
  </si>
  <si>
    <t>Felaktig dimension enligt avtal faller ut oavsett dimension på stocken</t>
  </si>
  <si>
    <t>Lagerplats i klartext på TU och TI</t>
  </si>
  <si>
    <t>Prisräkning T/A för mätplatser med olika måttslagskvaliteter</t>
  </si>
  <si>
    <t>Stickprovsintegration</t>
  </si>
  <si>
    <t>Holmen; RedovisningGAP; SCA; Setra; Sveaskog</t>
  </si>
  <si>
    <t>Transportslag vägtransport vid import utan transport på allmän väg</t>
  </si>
  <si>
    <t>MätningGAP; SCA; TransportGAP</t>
  </si>
  <si>
    <t>Kvotstyrning</t>
  </si>
  <si>
    <t>Sökfunktion prislistehänvisningar saknas</t>
  </si>
  <si>
    <t>Textkoder ersätts av standardkomponenter i VIOL3, men standardkomponenterna täcker inte in textkodernas funktionalitet</t>
  </si>
  <si>
    <t xml:space="preserve">Fakturaunderlag tilläggstjänster transport </t>
  </si>
  <si>
    <t>Ingående LLDer i försörjningsområde behöver följa med i UT-integrationen av Aktör</t>
  </si>
  <si>
    <t>Omräkningsfaktor baserad på geografi och tid på året</t>
  </si>
  <si>
    <t>SCA; TransportGAP</t>
  </si>
  <si>
    <t>Transportsedel mot verklig befraktare</t>
  </si>
  <si>
    <t>Priskomponenternas egenskaper behöver förtydligas</t>
  </si>
  <si>
    <t>Prislistehänvisning - hantering av nya rader</t>
  </si>
  <si>
    <t>Beredning; RedovisningGAP; Sveaskog</t>
  </si>
  <si>
    <t>Avsändande system måste kunna avgöra om man är i synk med verksamhetsobjektet i Viol - THN/BusinessAcceptance</t>
  </si>
  <si>
    <t>Avisera "Producerat som" och Få tillbaka denna information i mätning MT.ut</t>
  </si>
  <si>
    <t>Beredning; IntegrationGAP; Sveaskog</t>
  </si>
  <si>
    <t>Prissättning aktiebilar/andelsbilar</t>
  </si>
  <si>
    <t>Söka efter ingående Prislistor i Prislistehänvisningsförteckningen</t>
  </si>
  <si>
    <t>Leveranskvitto vid mätning i VIOL 3 uppfyller inte transportföretagens behov</t>
  </si>
  <si>
    <t>Ohlsén Logistik; TransportGAP</t>
  </si>
  <si>
    <t>Översikt över mätningstjänster, flöden, mätresultat, måttslagskvaliteter och siteunika produktlistor</t>
  </si>
  <si>
    <t>Ingen verifieringsmöjlighet på masterdata ut</t>
  </si>
  <si>
    <t>CGI; Holmen; IntegrationGAP</t>
  </si>
  <si>
    <t>"Fällningsvecka". Information som läggs till vid "anmälan av virke vid väg". (Producerad volym utan prodrapp eller anv av RAPP)</t>
  </si>
  <si>
    <t>ProduktionGAP; RedovisningGAP; TransportGAP</t>
  </si>
  <si>
    <t xml:space="preserve">Tillföra information om slutskotat för AOs sortiment då Prodrapp eller RAPP ej används (Producerad volym) </t>
  </si>
  <si>
    <t>Aktörer utanför transportaffären kan inte prenumerera på transportuppgift</t>
  </si>
  <si>
    <t>BillerudKorsnäs; CGI; IntegrationGAP; RedovisningGAP; TransportGAP; Vida</t>
  </si>
  <si>
    <t>Destineringsunderlag ska uppdateras vid ändring av tom-datum på Avtalsobjekt</t>
  </si>
  <si>
    <t>IntegrationGAP; RedovisningGAP; SCA</t>
  </si>
  <si>
    <t>En leverans kan ha flera olika mät- och redovisningsdatum</t>
  </si>
  <si>
    <t>Beredning; Holmen; Mätning; RedovisningGAP; SCA; Sveaskog; Sydved</t>
  </si>
  <si>
    <t xml:space="preserve">Ersättning efter verkligt transportarbete </t>
  </si>
  <si>
    <t>Holmen; SCA; Sveaskog; Sydved; TransportGAP; WSS</t>
  </si>
  <si>
    <t>Regelverk för omvandlingstal</t>
  </si>
  <si>
    <t>Kund vill att ResultatID ska finnas med i affärsnavs leveransinformation.</t>
  </si>
  <si>
    <t>Invägning av sortiment som inte redovisas i VIOL</t>
  </si>
  <si>
    <t>Hur skall Trätåg registrera inmätning ?</t>
  </si>
  <si>
    <t xml:space="preserve">Hantera kollektivbeskrivning - Kollektivet visuellt för samtliga ingående parter. </t>
  </si>
  <si>
    <t>Mätresultat försvinner mellan Produktionssystemet och AX</t>
  </si>
  <si>
    <t>Kollektivmätning med ett affärsled fungerar inte på det kollektiv där första led är = nej.</t>
  </si>
  <si>
    <t>Kan ej se fraktionsnyckel som kollektivansvarig</t>
  </si>
  <si>
    <t>Meddelandeflöden via integration</t>
  </si>
  <si>
    <t>Svarstiden på Integrtioner IN kring skapa affär i VIOL 3 räcker inte för kundernas system</t>
  </si>
  <si>
    <t>Villkor för lastutfyllnad baserat på ekipagets registrerade maxvikt OCH Bärighetsklass</t>
  </si>
  <si>
    <t>Ändra förutsättningar på FLK, AO och KK</t>
  </si>
  <si>
    <t>Fliskollektiv stöder inte SES affärer</t>
  </si>
  <si>
    <t>Transportprisräkning: T/A i % på grundpris DMI baserat på kombination av start och slutplats</t>
  </si>
  <si>
    <t>Behov av att säljaren i befraktarkontraktet ska kunna vara ägare av sortimentsgrupp</t>
  </si>
  <si>
    <t>Utebliven filtrering BI</t>
  </si>
  <si>
    <t>Finns ingen BI transport som visar T/A nerbrutna på komponenttyp</t>
  </si>
  <si>
    <t>Få träff på underliggande nivå kollektiv Led 2-</t>
  </si>
  <si>
    <t>Tillägg % baserat på egenskaper</t>
  </si>
  <si>
    <t>Möjlighet att ange köpare på transportsedel</t>
  </si>
  <si>
    <t>Trigger som motsvarar avsluta av avtalsobjekt</t>
  </si>
  <si>
    <t>BI - Medelfukthalt per dygn</t>
  </si>
  <si>
    <t>BI - Rapport för råvikt och torrvikt av proven</t>
  </si>
  <si>
    <t>Ägare övervikts- och lastutfyllnadskomponent</t>
  </si>
  <si>
    <t>Går inte att välja PH då ”Värdeberäkning VIOL” ändrats från Nej-&gt;Ja</t>
  </si>
  <si>
    <t>Mätningsflöden vid import</t>
  </si>
  <si>
    <t>Hur får vi in data från Norsk Skogdata?</t>
  </si>
  <si>
    <t>Lägg till avtalsform på transportinstruktion</t>
  </si>
  <si>
    <t>Utvägning vid avgångsmätning och samlast till olika industrier</t>
  </si>
  <si>
    <t>Mätorder når ej mätplats</t>
  </si>
  <si>
    <t>Primära/sekundära mätningsflöden</t>
  </si>
  <si>
    <t>Ändra mätmetod på ett eller fler AO</t>
  </si>
  <si>
    <t>Behov, prioriterad mätmetod med som information i transportinstruktion</t>
  </si>
  <si>
    <t>SEBAB Ändra destineringsansvarig i aktivt FLK</t>
  </si>
  <si>
    <t>Ändra destineringsansvarig och "Ja"/"Nej" på destineringsunderlag</t>
  </si>
  <si>
    <t>Medeltara finns ej</t>
  </si>
  <si>
    <t>Det går inte att byta Prisuppgörelse och Prisvillkor på ett aktivt kontrakt</t>
  </si>
  <si>
    <t>Flera mätande företag på en mätplats</t>
  </si>
  <si>
    <t>Olika mätande företag i samma flöde</t>
  </si>
  <si>
    <t>Olika mätningsflöden med samma sortiment</t>
  </si>
  <si>
    <t>Alternativ mätplats</t>
  </si>
  <si>
    <t>Ändra slutdatum på destinering kräver att man väntar till nästa dag</t>
  </si>
  <si>
    <t>Möjlighet att kunna byta köparekontrakt i en aktiv kontraktskedja</t>
  </si>
  <si>
    <t>Redovisning transportsedel</t>
  </si>
  <si>
    <t>Hantering av fullmakt till annan Huvudkod</t>
  </si>
  <si>
    <t xml:space="preserve">Kund saknar avtalsform "Stampris" </t>
  </si>
  <si>
    <t>Identitet och namn på använd standardkomponent på MTIS-Product</t>
  </si>
  <si>
    <t>Barkborreskadade stammar</t>
  </si>
  <si>
    <t>Hur ska kunden hantera AO utan produktionsrapportering och ändå få tag i en volym till transport?</t>
  </si>
  <si>
    <t>VIOL 3s definition av befraktare stämmer inte överens med hur branschen definerar befraktare</t>
  </si>
  <si>
    <t>Integration av priskomponenter för kontrakt</t>
  </si>
  <si>
    <t>En mätning ger olika versioner för varje affärsled vilket försvårar kommunikation mellan affärsparter</t>
  </si>
  <si>
    <t>Frånplats på transportsedel rad saknas</t>
  </si>
  <si>
    <t>Behövs fler värdeelement i transportpriskomponent Slutkört</t>
  </si>
  <si>
    <t>Går inte att sätta upp båtkollektiv</t>
  </si>
  <si>
    <t>Risk för dubletter av Avtalsobjekt.</t>
  </si>
  <si>
    <t>Hantering av provision  på transportkontrakt</t>
  </si>
  <si>
    <t>Extern prisreferens kommer inte med i MTIS Logistics</t>
  </si>
  <si>
    <t xml:space="preserve">Ingen möjlighet att använda sig av olika tillåtna längder vid olika klasser i samma grundprismatriskomponent. </t>
  </si>
  <si>
    <t>GAP Datum - en samlingsdefekt för att beskriva samtliga GAP</t>
  </si>
  <si>
    <t>Ingen egen referens via integration för transportpriskomponenter</t>
  </si>
  <si>
    <t xml:space="preserve">Översikt av pris saknas </t>
  </si>
  <si>
    <t>Kopiera förstaledskontrakt</t>
  </si>
  <si>
    <t>Kund vill kunna se felmeddelande för larmade mätningar i exekveringsmotorn</t>
  </si>
  <si>
    <t>Ja</t>
  </si>
  <si>
    <t>Planned for delivery</t>
  </si>
  <si>
    <t>VIOL3 externa användare\Program inkrement 20</t>
  </si>
  <si>
    <t>VIOL3 externa användare\Program inkrement 21</t>
  </si>
  <si>
    <t>VIOL3 externa användare\Program inkrement 19</t>
  </si>
  <si>
    <t>VIOL3 externa användare\Program inkrement 15</t>
  </si>
  <si>
    <t>VIOL3 externa användare\Program inkrement 22</t>
  </si>
  <si>
    <t>BillerudKorsnäs; Holmen; RedovisningGAP; SCA</t>
  </si>
  <si>
    <t>AX; Lösningsgrupp20210212; Produktion; ProduktionGAP; RedovisningGAP; Södra</t>
  </si>
  <si>
    <t>MätningGAP</t>
  </si>
  <si>
    <t>AX; Produktion; ProduktionGAP; Södra</t>
  </si>
  <si>
    <t>IntegrationGAP; SCA; Sveaskog</t>
  </si>
  <si>
    <t>SCA; Sveaskog; TransportGAP</t>
  </si>
  <si>
    <t>Holmen; Moelven; RedovisningGAP; Sveaskog; Södra</t>
  </si>
  <si>
    <t>AX; TransportGAP; Träfrakt</t>
  </si>
  <si>
    <t>BI; PS28 Uppföljning Transport; TransportGAP</t>
  </si>
  <si>
    <t>20 Mätning transport; 23 Kvantitet och värde transport; SCA; Sveaskog; TransportGAP</t>
  </si>
  <si>
    <t>PS23 Kvantitet &amp; Värde Transport; Sveaskog; TransportGAP</t>
  </si>
  <si>
    <t>Holmen; RedovisningGAP; Sveaskog</t>
  </si>
  <si>
    <t>BI; Charter förnyelsen; MätningGAP</t>
  </si>
  <si>
    <t>AX; Lösningsgrupp20210326; RedovisningGAP; SCA</t>
  </si>
  <si>
    <t>MätningGAP; SCA</t>
  </si>
  <si>
    <t>BillerudKorsnäs; Holmen; TransportGAP; Westan; Vida</t>
  </si>
  <si>
    <t>MätningGAP; PS20 Mätning av  Transport; SCA</t>
  </si>
  <si>
    <t>MätningGAP; PS16 Destinering; SCA</t>
  </si>
  <si>
    <t>AX; MätningGAP; Södra</t>
  </si>
  <si>
    <t>Holmen; Lösningsgrupp20210521; MätningGAP; Sveaskog; Södra</t>
  </si>
  <si>
    <t>BillerudKorsnäs; Holmen; Lösningsgrupp20210430; Lösningsgrupp20210604; MätningGAP; RedovisningGAP; TransportGAP; Westan; Vida</t>
  </si>
  <si>
    <t>Holmen; PS13 Etablera Råvaruaffär; RedovisningGAP; SEBAB; Sveaskog; Sydved</t>
  </si>
  <si>
    <t>AX; RedovisningGAP; Södra; ÄB kandidat</t>
  </si>
  <si>
    <t>Lösningsgrupp20210521; PS20 Mätning av  Transport; SCA; TransportGAP; Westan</t>
  </si>
  <si>
    <t>AX; PS11 Förbereda Råvaruaffär; RedovisningGAP; Sveaskog</t>
  </si>
  <si>
    <t>Lösningsgrupp20210521; MätningGAP; PS18 Mätning av Råvara; SCA; SEBIO</t>
  </si>
  <si>
    <t>Lösningsgrupp20210521; MätningGAP; SEBIO; Sveaskog</t>
  </si>
  <si>
    <t>Lösningsgrupp20210521; MätningGAP; Sveaskog</t>
  </si>
  <si>
    <t>G 2.2; PS3  Behörighet &amp; Informationssäkerhet; RedovisningGAP; SCA</t>
  </si>
  <si>
    <t>Lösningsgrupp20210312; Lösningsgrupp20210618; Lösningsgruppen20210416; RedovisningGAP; Södra</t>
  </si>
  <si>
    <t>BillerudKorsnäs; IntegrationGAP; Lösningsgrupp20210219; PS22 Värde  Råvara; SCA</t>
  </si>
  <si>
    <t>PI17; ProduktionGAP; Södra</t>
  </si>
  <si>
    <t>Produktion; ProduktionGAP; TransportGAP</t>
  </si>
  <si>
    <t>BillerudKorsnäs; Gustafsborgs Säteri; Holmen; Lösningsgrupp20210129; TransportGAP</t>
  </si>
  <si>
    <t>AX Integration; BillerudKorsnäs; Lösningsgrupp20210305; PS9 Pris Råvaruaffär; RedovisningGAP; SCA</t>
  </si>
  <si>
    <t>Holmen; TransportGAP; ÄB Skapad</t>
  </si>
  <si>
    <t>AX; PS8 Sätta upp  Kollektiv; RedovisningGAP</t>
  </si>
  <si>
    <t>TransportGAP; Westan</t>
  </si>
  <si>
    <t>Integration; IntegrationGAP; PS23 Kvantitet &amp; Värde Transport; Sveaskog</t>
  </si>
  <si>
    <t>AX; RedovisningGAP; Södra; ÄB Skapad</t>
  </si>
  <si>
    <t>BillerudKorsnäs; Holmen; RedovisningGAP; Södra</t>
  </si>
  <si>
    <t>BillerudKorsnäs; PS22 Värde  Råvara; RedovisningGAP; ÄB Skapad</t>
  </si>
  <si>
    <t>AX; PS13 Etablera Råvaruaffär; RedovisningGAP; ÄB Skapad</t>
  </si>
  <si>
    <t>Torrhaltsbestämning med direktmetod verkar ändå kräva form i MPS</t>
  </si>
  <si>
    <t>T/A Komponent Flisning Transport</t>
  </si>
  <si>
    <t>Behöver utredas innan process i Lösningsgrupp</t>
  </si>
  <si>
    <t>MPS; PS18 Mätning av Råvara</t>
  </si>
  <si>
    <t>Integration; RedovisningGAP; SCA</t>
  </si>
  <si>
    <t>Breddtest; Integration; PS8 Sätta upp  Kollektiv; RedovisningGAP; SCA</t>
  </si>
  <si>
    <t>Beredning; Holmen; RedovisningGAP; SCA; Sveaskog</t>
  </si>
  <si>
    <t>Beredning; Holmen; RedovisningGAP; Sveaskog</t>
  </si>
  <si>
    <t>Holmen; IntegrationGAP; RedovisningGAP; SCA; Setra; Sveaskog</t>
  </si>
  <si>
    <t>MätningGAP; PS4 Masterdata  Plats; SCA</t>
  </si>
  <si>
    <t>Användbarhet; Extern bugg; Holmen; PS13 Etablera Råvaruaffär; RedovisningGAP; SCA</t>
  </si>
  <si>
    <t>Integration; Lösningsgrupp20210618; Moelven; RedovisningGAP; Sveaskog</t>
  </si>
  <si>
    <t>#beredning; BillerudKorsnäs; PS21 Kvantitet  Råvara; RedovisningGAP; SCA; Sveaskog</t>
  </si>
  <si>
    <t>SEBIO; TransportGAP</t>
  </si>
  <si>
    <t>Beredning; BillerudKorsnäs; Holmen; RedovisningGAP; SCA; Sveaskog; Vida</t>
  </si>
  <si>
    <t>Beredning; IntegrationGAP; SCA; TransportGAP</t>
  </si>
  <si>
    <t>Beredning; BI-GAP; SCA</t>
  </si>
  <si>
    <t>Skogsåkarna; TransportGAP</t>
  </si>
  <si>
    <t>Del av mätningsgap - Lösningsråd 21/12</t>
  </si>
  <si>
    <t>X</t>
  </si>
  <si>
    <t>Ersättning efter verkligt transportarbete</t>
  </si>
  <si>
    <t>VIOL3 externa användare\Program inkrement 23</t>
  </si>
  <si>
    <t>Stängd pga. dubblett. Se ID 86270</t>
  </si>
  <si>
    <t>Nej</t>
  </si>
  <si>
    <t>AX; PS17 Transportbeordring; SCA; TransportGAP; ÄB Skapad</t>
  </si>
  <si>
    <t>ProduktionGAP; PS14 Förbereda Produktion; SCA</t>
  </si>
  <si>
    <t>Beredning; PS7 Förbereda mätning; RedovisningGAP; SCA</t>
  </si>
  <si>
    <t>BillerudKorsnäs; RedovisningGAP; Setra; Sveaskog</t>
  </si>
  <si>
    <t>Beredning; PS23 Kvantitet &amp; Värde Transport; SCA; TransportGAP</t>
  </si>
  <si>
    <t>Beredning; G 2.2; PS23 Kvantitet &amp; Värde Transport; SCA; TransportGAP; WSS</t>
  </si>
  <si>
    <t>Beredning; G 2.2; Integration; PS17 Transportbeordring; SCA; TransportGAP</t>
  </si>
  <si>
    <t>BillerudKorsnäs; Holmen; lösningsgrupp20210528; PS8 Sätta upp  Kollektiv; RedovisningGAP; SCA; Sveaskog; ÄB Skapad</t>
  </si>
  <si>
    <t>Aktör integreras ut utan adress</t>
  </si>
  <si>
    <t>G3.2; Integration; PS2 Aktör; RedovisningGAP; SCA</t>
  </si>
  <si>
    <t>Lösningsgrupp20210122; MätningGAP; PS18 Mätning av Råvara; WSS</t>
  </si>
  <si>
    <t>AX; PS10 Pris  Transportaffär; TransportGAP; WSS</t>
  </si>
  <si>
    <t>Extern Integration; RedovisningGAP; WSS</t>
  </si>
  <si>
    <t>Extern Integration; MätningGAP; PS18 Mätning av Råvara; WSS</t>
  </si>
  <si>
    <t>BillerudKorsnäs; Holmen; PS11 Förbereda Råvaruaffär; RedovisningGAP; Sveaskog; ÄB Skapad; WSS</t>
  </si>
  <si>
    <t>IntegrationGAP; PS20 Mätning av  Transport; WSS</t>
  </si>
  <si>
    <t>AX; Holmen; Lösningsgrupp20210115; PS16 Destinering; RedovisningGAP; Sveaskog; Södra; WSS</t>
  </si>
  <si>
    <t>BillerudKorsnäs; Mellanskog; Moelven; PS11 Förbereda Råvaruaffär; RedovisningGAP; SCA; ÄB Skapad; WSS</t>
  </si>
  <si>
    <t>AX; PS22 Värde  Råvara; RedovisningGAP; WSS</t>
  </si>
  <si>
    <t>PS18 Mätning av Råvara; PS20 Mätning av  Transport; TransportGAP; WSS</t>
  </si>
  <si>
    <t>AX; PS11 Förbereda Råvaruaffär; RedovisningGAP; WSS</t>
  </si>
  <si>
    <t>MätningGAP; PS18 Mätning av Råvara; WSS</t>
  </si>
  <si>
    <t>IntegrationGAP; CGI</t>
  </si>
  <si>
    <t>Integration av svaret på en destinering</t>
  </si>
  <si>
    <t>Problembilden är tydlig och detta är något som Biometria anser att VIOL3 ska stödja i form av tillhandahålla informationen som är nödvändigt för chaufförerna att ta del av. Beslutet av detta Gap är således approved och ett initiativ för ändringshantering ska skrivas för att kunna ta ett slutgiltigt beslut om detta är något som VIOL3 ska stödja till 1.0 eller inte.</t>
  </si>
  <si>
    <t>Beslut tagit att denna rejectas. Det kommer fortsatt fungera att använda samma Hkod + Intnr på både säljare och köpare i ett FLK. En konsekvens av detta blir då att samtliga efterföljande system (Biometrias BI samt externa system)behöver förhålla sig till led (index) eller ytterligare urval (ex kontraksidentitet) för att säkerställa att en leverans inte redovisas dubbelt.</t>
  </si>
  <si>
    <t>Hanteras via "Lagerinformationsobjektet/Lagerförändringsobjektet". Lösningen föredragen i lösningsrådetg och planeras i PI23/PI24</t>
  </si>
  <si>
    <t>Del av mätningsgap - Lösningsrådet 21/12. Planeras in i PI23/PI24, ej ännu detaljplanerat.</t>
  </si>
  <si>
    <t>Del av mätningsgap - Lösningsråd 21/12. Manuell hantering i likhet med VIOL 2. Material finns från dragning den 21/12.</t>
  </si>
  <si>
    <t>Utredning och lösningsförslag Mätbesked. Del av omarbetningen för mätbesked, presenterad på lösningsrådet 21/12. Planeras i PI23/PI24, ej ännu detaljplanerat.</t>
  </si>
  <si>
    <t>Ej planerat i 1.0 och kommunicerat i styrgrupp och styrelesematerial under april 2021. Finns företag som vill överklaga denna till styrgruppen och har ombetts att ta det inititiativet. GAP finns sedan tidigare tidsestimerat.</t>
  </si>
  <si>
    <t>Del av lagerförändringsobjektet föredraget på Lösningsrådet under hösten 2021. Material finns att få ta del av. Kommer att levereras i PI23/PI24 men är ännu ej detaljplanerat.</t>
  </si>
  <si>
    <t xml:space="preserve">Ändringsbegäran finns skriven om att ta in denna i 1.0. Ligger i kö för beslut och inplanering. </t>
  </si>
  <si>
    <t>Ändringsbegäran finns skriven om att ta in denna i 1.0. Ligger i kö för beslut.</t>
  </si>
  <si>
    <t xml:space="preserve">En utredning kring denna är nu påbörjad för att titta på omfattning och konsekvenser. Enligt planering av olika verksamhetsutredningar så ska ett första utkast på denna vara klart internt på Biometria under vecka 8. Sedan tidigare har Sveaskog och SCA föredragit effekterna av att denna inte finns med i VIOL 3 och det materialet finns tillgängligt för utredning mm. </t>
  </si>
  <si>
    <t>Stängd - Pga. dubblett</t>
  </si>
  <si>
    <t>Kommer att genomföras innan en 1.0 och Tillverkning klar. Är planerad till PI22.</t>
  </si>
  <si>
    <t>Stängd - Gap ej aktuellt längre</t>
  </si>
  <si>
    <t>Detta är ursprungligen ett ärenden som inkommit via saleforce innan VIOL3 projeketet. Med hänvisning till att ärendet är så pass gammalt, och inget som har påpekats under pågående VIOL3 arbete så är frågan inte aktuell i dagsläget och gapet stängs av den anledningen.</t>
  </si>
  <si>
    <t>Ursprungsärende som inkommit via salesforce för många år sedan. Med hänvisning till att ärendet är så pass gammalt, och inget som har påpekats under pågående VIOL3 arbete så är frågan inte aktuell i dagsläget och gapet stängs av den anledningen.</t>
  </si>
  <si>
    <t>Frågan är inte längre är aktuell för VIOL3 utan bör göras i VIOL 2. Med hänvisning till detta så stängs därför Gapet då det i dagsläget inte är aktuellt.</t>
  </si>
  <si>
    <t>Var befinner sig detta Gap?</t>
  </si>
  <si>
    <t>Levererade Gap (Stängd av kund)</t>
  </si>
  <si>
    <t>Nya Gap</t>
  </si>
  <si>
    <t>Vart befinner sig detta Gap?</t>
  </si>
  <si>
    <t>Rapporten främsta syfte är att ge en samlad bild av det aktuella läget över Gap i VIOL3. Rapporten ger därför en lägesrapport på månadsbasis över samtliga Gap samt rapportering över de Gap som hanteras i lösningsgruppen. Löpande uppdateringar sker under tiden, kontakta därför din affärskonsult om du behöver mer information än vad som kan utläses i denna rapport.</t>
  </si>
  <si>
    <t>Hanterad i lösningsgruppen, se flik "rapportering i lösningsgrupp.</t>
  </si>
  <si>
    <t>Godkända Gap - Ej inkluderade i 1.0</t>
  </si>
  <si>
    <t xml:space="preserve">Approved </t>
  </si>
  <si>
    <t>Förändring transportprislista</t>
  </si>
  <si>
    <t>Beredning; Sveaskog; TransportGAP</t>
  </si>
  <si>
    <t xml:space="preserve">Överklagan av Sveaskog - ska upp på kommande beredningsmöte för att ev. hanteras i lösningsgruppen. </t>
  </si>
  <si>
    <t>Initiativ till Ändringsbegäran finns från WSS. Utreds just nu inom Biometria och bör vara klart inom ett par veckor. Verksamhetsutredning kommer påbörjas i slutet på mars</t>
  </si>
  <si>
    <t>Det finns en ändringsbegäran som ligger i kö. Kommer att hanteras enligt rutin.</t>
  </si>
  <si>
    <t xml:space="preserve">Utredning om egenskapskoder sker under våren - om någon alternativ lösning för att hantera egenskapskoden lanseras behövs inte detta GAPet. Avvaktar därför den utredningen innan behandling i lösningsgruppen. </t>
  </si>
  <si>
    <t>Levereras PI23, GAP</t>
  </si>
  <si>
    <t>Kan inte se innehållet i sortimentsgrupp som finns i transportprislista</t>
  </si>
  <si>
    <t>BillerudKorsnäs; TransportGap</t>
  </si>
  <si>
    <t>Transportresurs- Kortvirkesekipage saknas</t>
  </si>
  <si>
    <t>Gapet har tidigare behandlats i lösningsgruppen 2021-09-14 där beslut togs att det rejectades.
Beslut om rejected kvarstår med motiveringen; Biometria kommer inte ta bort ett obligatorium att ange utförande och ansvarigt transportföretag.  För att hantera problematiken med utländska chaufförer kommer det finns en alternativ lösning/work around att ange en dummyaktör ”unknow”. På så vis kan chauffören komma vidare och råvaruflödet riskeras inte att stoppas.</t>
  </si>
  <si>
    <t xml:space="preserve">Ett datum som beskriver avverkningstidspunkt bör ligga på alla meddelanden som skickas från produktionssystemet.
Lösningsgruppen bedömer gapet som viktigt men har svårt att prioritera det framför andra gap av mer brytande karaktär. Gapet kommer att behöva vara en del av kundernas prioriteringsövning på de kvarstående gapen. 
Gapet kommer därför inte lyftas för ändringsbegäran till 1.0. </t>
  </si>
  <si>
    <t xml:space="preserve">Det är naturligt att också information om slutskotat ska ligga på alla meddelanden som skickas från produktionssystemet.
Lösningsgruppen bedömer gapet som viktigt men har svårt att prioritera det framför andra gap av mer brytande karaktär. Gapet kommer att behöva vara en del av kundernas prioriteringsövning på de kvarstående gapen. 
Gapet kommer därför inte lyftas för ändringsbegäran till 1.0. </t>
  </si>
  <si>
    <t xml:space="preserve">Vid presentation av Gapet var samtliga i lösningsgruppen överens om att behovet av att få en bättre översikt när det gäller mätningstjänster, flöden, mätresultat och måttslagkvaliteter och sitespecifika produktlistor är tydlig och något som VIOL3 bör stödja. Förutom att det skulle ge en tydligare bild, skulle införande av en sådan funktion också ge en ökad transparens och insyn och i sin tur en förbättrad användbarheten. 
Gapet är därför godkänt och initiativ för ändringsbegäran om detta ska med till 1.0 eller inte kommer skrivas. </t>
  </si>
  <si>
    <t xml:space="preserve">Vid presentation av ovan nämnda Gap var samtliga i lösningsgruppen överens att detta ska stödjas i Viol 3.  Den nya funktionaliteten, som inte återfinns i Viol 2, kommer att ge förutsättningar för en rättvisare prissättning av transporter då den faktiska kostnaden för en rutt speglas. Transportupphandling och administration kommer att förenklas och planering av transporter underlättas – ersättningen blir mer korrekt utifrån ruttens svårigheter.
Lösningsgruppen ser alltså många uppsidor med den nya funktionaliteten och konstaterar också att mycket tid, pengar och engagemang har lagts ned i projektet. Lösningsgruppen konstaterar också att utebliven implementering av den beskrivna funktionaliteten INTE är stoppande för en produktionsättning av en 1.0 version av Viol 3.
Gapet kommer därför inte lyftas för ändringsbegäran till 1.0. </t>
  </si>
  <si>
    <r>
      <rPr>
        <u/>
        <sz val="12"/>
        <color theme="1"/>
        <rFont val="Noto serif"/>
        <family val="1"/>
      </rPr>
      <t>Dokumentet består av tre delar:</t>
    </r>
    <r>
      <rPr>
        <sz val="12"/>
        <color theme="1"/>
        <rFont val="Noto serif"/>
        <family val="1"/>
      </rPr>
      <t xml:space="preserve">
</t>
    </r>
    <r>
      <rPr>
        <b/>
        <sz val="12"/>
        <color theme="1"/>
        <rFont val="Noto serif"/>
        <family val="1"/>
      </rPr>
      <t>En samlad lista över de Gap</t>
    </r>
    <r>
      <rPr>
        <sz val="12"/>
        <color theme="1"/>
        <rFont val="Noto serif"/>
        <family val="1"/>
      </rPr>
      <t xml:space="preserve"> som finns i VIOL3. Listan baseras på Externa användare och är Gap som är inskickade av kund. Samtliga Gap är sorterade utifrån status och i vilket läge de olika Gapen befinner sig i. Nedan följer en mer utförlig beskrivning av dessa statusar.
Gap där det finns pågående verksamhetsutredningar och som varit uppe i lösningsrådet eller påväg dit, är markerade </t>
    </r>
    <r>
      <rPr>
        <b/>
        <sz val="12"/>
        <color theme="9"/>
        <rFont val="Noto serif"/>
        <family val="1"/>
      </rPr>
      <t>gröna</t>
    </r>
    <r>
      <rPr>
        <sz val="12"/>
        <color theme="1"/>
        <rFont val="Noto serif"/>
        <family val="1"/>
      </rPr>
      <t xml:space="preserve"> med en kommentar om vart Gapet befinner sig
Det finns även ett antal initiativ till Ändringsbegäran skrivna på vissa Gap, de flesta är skapade internt men några kommer också externt från kund. Dessa rader är markerade i </t>
    </r>
    <r>
      <rPr>
        <b/>
        <sz val="12"/>
        <color rgb="FFFFC000"/>
        <rFont val="Noto serif"/>
        <family val="1"/>
      </rPr>
      <t>gult</t>
    </r>
    <r>
      <rPr>
        <sz val="12"/>
        <color theme="1"/>
        <rFont val="Noto serif"/>
        <family val="1"/>
      </rPr>
      <t xml:space="preserve"> i dokumentet och också kommenterade i kolumnen längst till höger.
</t>
    </r>
    <r>
      <rPr>
        <b/>
        <sz val="12"/>
        <color theme="1"/>
        <rFont val="Noto serif"/>
        <family val="1"/>
      </rPr>
      <t>Rapportering från lösningsgruppen -</t>
    </r>
    <r>
      <rPr>
        <sz val="12"/>
        <color theme="1"/>
        <rFont val="Noto serif"/>
        <family val="1"/>
      </rPr>
      <t xml:space="preserve"> Ersätter den tidigare Gaprapporten och innehåller information om beslut som fattats löpande under månadens gång, samt vad som ligger i planeringen framåt.
</t>
    </r>
    <r>
      <rPr>
        <b/>
        <sz val="12"/>
        <color theme="1"/>
        <rFont val="Noto serif"/>
        <family val="1"/>
      </rPr>
      <t xml:space="preserve">Processkarta- </t>
    </r>
    <r>
      <rPr>
        <sz val="12"/>
        <color theme="1"/>
        <rFont val="Noto serif"/>
        <family val="1"/>
      </rPr>
      <t>Beskriver Gapprocessens progress från att det kommer in till att det hanteras och besluts tagit i lösningsgruppen.</t>
    </r>
  </si>
  <si>
    <r>
      <rPr>
        <b/>
        <sz val="12"/>
        <color theme="1"/>
        <rFont val="Noto serif"/>
        <family val="1"/>
      </rPr>
      <t>Levererade GAP (Stängd av kund)</t>
    </r>
    <r>
      <rPr>
        <sz val="12"/>
        <color theme="1"/>
        <rFont val="Noto serif"/>
        <family val="1"/>
      </rPr>
      <t xml:space="preserve"> - I denna kategori finns alla Gap som har lösts av Biometria och sedan bekräftats OK från kund
som rapporterat in GAP
</t>
    </r>
    <r>
      <rPr>
        <b/>
        <sz val="12"/>
        <color theme="1"/>
        <rFont val="Noto serif"/>
        <family val="1"/>
      </rPr>
      <t xml:space="preserve">Levererade GAP </t>
    </r>
    <r>
      <rPr>
        <sz val="12"/>
        <color theme="1"/>
        <rFont val="Noto serif"/>
        <family val="1"/>
      </rPr>
      <t>- Väntar på att stängas av kund - Här har vi de Gap som är lösta enligt Biometria, men som väntar på bekräftelse från olika kunder. De
har alltså status Resolved men programmet/Forest storm väntar på OK att de kan stängas.
G</t>
    </r>
    <r>
      <rPr>
        <b/>
        <sz val="12"/>
        <color theme="1"/>
        <rFont val="Noto serif"/>
        <family val="1"/>
      </rPr>
      <t xml:space="preserve">odkända Gap - Inkluderade i 1.0 </t>
    </r>
    <r>
      <rPr>
        <sz val="12"/>
        <color theme="1"/>
        <rFont val="Noto serif"/>
        <family val="1"/>
      </rPr>
      <t xml:space="preserve">- Här finns de Gap som ingår i VIOL 3 1.0 planen enligt beslut av styrgrupp/styrelse i april 2021. Vissa av dessa är planerade i inkrement, de syns i kolumnen K i så fall. Här ligger också många av de frågor som hanteras i verksamhetsutredningar och presenteras löpande i Lösningsrådet 
</t>
    </r>
    <r>
      <rPr>
        <b/>
        <sz val="12"/>
        <color theme="1"/>
        <rFont val="Noto serif"/>
        <family val="1"/>
      </rPr>
      <t xml:space="preserve">
Godkända Gap - EJ inkluderade i 1.0 </t>
    </r>
    <r>
      <rPr>
        <sz val="12"/>
        <color theme="1"/>
        <rFont val="Noto serif"/>
        <family val="1"/>
      </rPr>
      <t xml:space="preserve">- Gap som har hanterats av Lösningsgruppen (Biometria) och godkända. Detta är bra förslag på saker som bör in i VIOL 3 på sikt, men som inte är planerade till en första version (1.0). Här ligger också medvetet nedprioriterade Gap i samband med styrelsebeslutet (ex flera av RH-gapen).
</t>
    </r>
    <r>
      <rPr>
        <b/>
        <sz val="12"/>
        <color theme="1"/>
        <rFont val="Noto serif"/>
        <family val="1"/>
      </rPr>
      <t xml:space="preserve">Ej Godkända Gap - </t>
    </r>
    <r>
      <rPr>
        <sz val="12"/>
        <color theme="1"/>
        <rFont val="Noto serif"/>
        <family val="1"/>
      </rPr>
      <t xml:space="preserve">Gap som Biometrias lösningsgrupp sagt nej till. Denna kategori innehåller de Gap som fått status Rejected i Lösningsgruppen 
(Biometrias olika tjänsteområden, utvecklingschef och representanter från Forest Storm.
</t>
    </r>
    <r>
      <rPr>
        <b/>
        <sz val="12"/>
        <color theme="1"/>
        <rFont val="Noto serif"/>
        <family val="1"/>
      </rPr>
      <t>Behöver utredas innan process i lösningsgrupp</t>
    </r>
    <r>
      <rPr>
        <sz val="12"/>
        <color theme="1"/>
        <rFont val="Noto serif"/>
        <family val="1"/>
      </rPr>
      <t xml:space="preserve"> - Gap där man behöver titta på konsekvenser på lösningen, därefter besluta om det är rimligt/korrekt att det ska med in i VIOL 3 lösningen. Dessa ligger just nu på kö då mycket av utredningskraften läggs på redan beslutade GAP och som är en del av 1.0 planen.
</t>
    </r>
    <r>
      <rPr>
        <b/>
        <sz val="12"/>
        <color theme="1"/>
        <rFont val="Noto serif"/>
        <family val="1"/>
      </rPr>
      <t>Nya GAP</t>
    </r>
    <r>
      <rPr>
        <sz val="12"/>
        <color theme="1"/>
        <rFont val="Noto serif"/>
        <family val="1"/>
      </rPr>
      <t xml:space="preserve"> - Gap som ännu inte hanterats så ingående och/eller ligger på kö till Lösningsgruppen.
</t>
    </r>
    <r>
      <rPr>
        <b/>
        <sz val="12"/>
        <color theme="1"/>
        <rFont val="Noto serif"/>
        <family val="1"/>
      </rPr>
      <t xml:space="preserve">Stängd - Gap ej aktuellt längre </t>
    </r>
    <r>
      <rPr>
        <sz val="12"/>
        <color theme="1"/>
        <rFont val="Noto serif"/>
        <family val="1"/>
      </rPr>
      <t xml:space="preserve">- Gap som har stängts av den anledning att dem är inte aktuella, kan exempelvis röra sig om ett Gap som är gammalt och av den anledningen inte aktuellt längre.
</t>
    </r>
    <r>
      <rPr>
        <b/>
        <sz val="12"/>
        <color theme="1"/>
        <rFont val="Noto serif"/>
        <family val="1"/>
      </rPr>
      <t xml:space="preserve">Stängd - Pga. dubblett </t>
    </r>
    <r>
      <rPr>
        <sz val="12"/>
        <color theme="1"/>
        <rFont val="Noto serif"/>
        <family val="1"/>
      </rPr>
      <t>- Gap som har stängts pga. dubbletter. Om ett Gap av stängts av denna anledning så ska det alltid finnas ett relaterat ärende som ersätter det det stängda/dubbletten.</t>
    </r>
  </si>
  <si>
    <t>Efter presentation av Gapet i lösningsgruppen så beslutades det att Gapet skulle sättas i investigate för att hanteras i lösningsrådet för en genomgång kring lösning för hur virkets geografiska ursprung hanteras i VIOL 3 och för vem/vilka olika information blir tillgänglig.
Vidare så har gapet hanterats i lösningsrådet den 24/2-22 där man efter genomgången och diskussionen landade i att denna fråga bör förmedlas in till Biometrias råd för eventuell omprövning och troligtvis ett senare beslut i styrelsen.</t>
  </si>
  <si>
    <t>Prisområde ligger med i planen för 1.0 och levereras i Program Inkrement 24.</t>
  </si>
  <si>
    <t>Hantering av transportsedlar i VIOL</t>
  </si>
  <si>
    <t>Behov av en bättre överblick av grundpriskomponenter i en transportprislista</t>
  </si>
  <si>
    <t>Transportresurs - Kortvirkesekipage saknas</t>
  </si>
  <si>
    <t>Kommer lyftas i ett scope tillsammans med övriga tre nedan</t>
  </si>
  <si>
    <t>Uppföljning av Gap efter tidigare beslut</t>
  </si>
  <si>
    <t>I VIOL3 har det infört begreppet leveransdatum, denna är gemensam och är endast en tidpunkt för hela leveransen. Leveransdatum föreslås därför som gemensam tidpunkt för hela leveransen.
Med anledning av ovan svar så är beslut om rejected tagit. I VIOL3 finns leveransdatum som lösningsgruppen anser täcker in det behov som efterfrågas i Gapet.</t>
  </si>
  <si>
    <t xml:space="preserve">Vi planerar att köra kapacitetstester i Dynamics vilket kommer att vara en pusselbit i att veta OM det är rimligt att räkna om kollektiv oftare än när kollektivet stänger. Detta gap får ligga i investigate tills vi vet när sådana kapacitetstester kan bli aktuella. 
När utfallen av dessa kapacitetstester är klara så kommer det att ge en förståelse om periodvis omräkning av kollektiv skulle vara möjlig eller om någon enklare lösning blir nödvändig. I endera fallet så ligger detta inte i planen för den just nu beslutade 1.0-version. 
Nästa avstämningstidpunkt då eventuellt en tidsplan kan sättas blir vid lösningsgruppens möte 20220405. </t>
  </si>
  <si>
    <t>Datum: 2022-04-01</t>
  </si>
  <si>
    <r>
      <rPr>
        <b/>
        <sz val="12"/>
        <color theme="1"/>
        <rFont val="Open Sans"/>
        <family val="2"/>
      </rPr>
      <t>Vad är lösningsgruppen?</t>
    </r>
    <r>
      <rPr>
        <sz val="12"/>
        <color theme="1"/>
        <rFont val="Open Sans"/>
        <family val="2"/>
      </rPr>
      <t xml:space="preserve"> Lösningsgruppen är en sammansättning av representanter från varje tjänsteområde, utvecklingschef och Forest Storm på Biometria. Lösningsgruppen hantera löpande inkomna Gap från kund och beslutar om Gapet är något som VIOL3 </t>
    </r>
    <r>
      <rPr>
        <u/>
        <sz val="12"/>
        <color theme="1"/>
        <rFont val="Open Sans"/>
        <family val="2"/>
      </rPr>
      <t>bör</t>
    </r>
    <r>
      <rPr>
        <sz val="12"/>
        <color theme="1"/>
        <rFont val="Open Sans"/>
        <family val="2"/>
      </rPr>
      <t xml:space="preserve"> stödja eller inte. Observera därför att lösningensgruppen </t>
    </r>
    <r>
      <rPr>
        <u/>
        <sz val="12"/>
        <color theme="1"/>
        <rFont val="Open Sans"/>
        <family val="2"/>
      </rPr>
      <t>inte</t>
    </r>
    <r>
      <rPr>
        <sz val="12"/>
        <color theme="1"/>
        <rFont val="Open Sans"/>
        <family val="2"/>
      </rPr>
      <t xml:space="preserve"> tar några beslut huruvida Gapen ska ingå i 1.0 planen eller ej. Däremot om det är ett Gap som är av mindre prioritet och allvarlighetsgrad som med fördel kan hanteras efter 1.0, kommer det hamna i en VIOL3 backlog.
Allt material som finns kopplat till Gapen ligger bifogad som bilaga på ärendet i DevOps. Kontakta din affärskonsult om du inte har möjlighet att komma åt detta på egen hand.</t>
    </r>
  </si>
  <si>
    <t>Hantering av affärsvillkor</t>
  </si>
  <si>
    <t>Godkänd för 1.0 och är inplanerad och levereras i PI22.</t>
  </si>
  <si>
    <t>Ny status - levereras i PI22.</t>
  </si>
  <si>
    <t>Stängd - verifierad av kund</t>
  </si>
  <si>
    <t>Möjlighet att följa upp produktion och mätdata på produktionsområde</t>
  </si>
  <si>
    <t>Gap som i ändringsforum har beslutats ska ingå i VIOL3 1.0. Levereras i PI23.</t>
  </si>
  <si>
    <t>Ny status - levereras i PI23.</t>
  </si>
  <si>
    <t>Hanterad i lösningsgruppen. Se flik "rapportering lösningsgrupp"</t>
  </si>
  <si>
    <t>Inte längre ett aktuellt Gap från kunds sida. Är av den anledningen rejected.</t>
  </si>
  <si>
    <t>Inplanerad för hantering i lösningsgruppen 29/4.</t>
  </si>
  <si>
    <t>Inplanerad för hantering i lösningsgruppen 12/4.</t>
  </si>
  <si>
    <t>Hanterad i lösningsgruppen. Se flik "rapportering lösningsgrupp".</t>
  </si>
  <si>
    <t>Inplanerad för hantering i lösningsgruppen 5/4.</t>
  </si>
  <si>
    <t>Gapet är approved men i dagsläget inte till 1.0. Den kommer tas med i det kommande prioriteringsarbete som kommer ske med tillsammans med våra piloter och utvalda kunder. </t>
  </si>
  <si>
    <t>Behov av prisområde i VIOL3</t>
  </si>
  <si>
    <t>Ny rubrik</t>
  </si>
  <si>
    <t>Gap ej aktuellt längre från kunds sidan. Rejectas av den anledningen.</t>
  </si>
  <si>
    <t>Gap ej aktuellt längre enligt kund. Rejectad av den anledningen</t>
  </si>
  <si>
    <t>Beredning; Integration; PS23 Kvantitet &amp; Värde Transport; SCA; TransportGAP; Westan</t>
  </si>
  <si>
    <t>Titel: BI Transport: Enheter saknas för flera av rapporterna/rapportdelarna</t>
  </si>
  <si>
    <t>BI; Holmen; PS28 Uppföljning Transport; TransportGAP</t>
  </si>
  <si>
    <t>Beredning; MätningGAP; Sveaskog</t>
  </si>
  <si>
    <t>ProduktionGAP; Sveaskog</t>
  </si>
  <si>
    <t>Gap stängt efter dialog med kund.</t>
  </si>
  <si>
    <t>Stängd - Testad och verifierad av kund</t>
  </si>
  <si>
    <t>Extern insändning inplanerat PI23-PI24</t>
  </si>
  <si>
    <t>Inplanerad PI23-PI24</t>
  </si>
  <si>
    <t>Lösningsförslag presenterat, inplanerat PI23-PI24</t>
  </si>
  <si>
    <t>Presenterat lösningsförslag - manuell hantering</t>
  </si>
  <si>
    <t>Inplanerat i PI23-PI24</t>
  </si>
  <si>
    <t>Levereras i PI22-PI23</t>
  </si>
  <si>
    <t>Inplanerat PI23-PI24</t>
  </si>
  <si>
    <t>Inplanerad i PI23-PI24</t>
  </si>
  <si>
    <t>Kommer levereras i nästa leverans, PI22.</t>
  </si>
  <si>
    <t xml:space="preserve">Vi förstår behovet att det skall ingå i VIOL3, men beslut har tagits att detta skall ingå i VIOL3 men inte till 1.0. I de fall där fastighet samägs av organisation och person får säljaren som är angiven på förstaledskontraktet ta ansvar för att förmedla mätbesked till ytterligare/övriga säljare (precis som i VIOL2). </t>
  </si>
  <si>
    <t>Bättre överskådlighet av Prislistehänvisning</t>
  </si>
  <si>
    <t>Beslut om att sätta gapet till investigate är taget. Biometria skall utreda möjligheter/begränsningar i AX/Dynamics/Affärsstödet för eventuell åtgärd till att öka användbarheten/överskådlighet i prislistehänvisningen.</t>
  </si>
  <si>
    <t>Extern insändning  inplanerat PI23-PI24</t>
  </si>
  <si>
    <t>Beslutad i ändringsforum att detta Gap ska genomföras inom ramen för 1.0.</t>
  </si>
  <si>
    <r>
      <t>Beslut har tagits i </t>
    </r>
    <r>
      <rPr>
        <sz val="11"/>
        <color theme="1"/>
        <rFont val="Segoe UI"/>
        <family val="2"/>
      </rPr>
      <t>ändringsforum att detta Gap kommer genomföras men är inte prioriterat till 1.0. Tas därför med i den prioritetsövning som kommer äga rum tillsammans med några utvalda kunder under våren.</t>
    </r>
  </si>
  <si>
    <t>Beslut har tagits i ändringsforum att detta Gap kommer genomföras men är inte prioriterat till 1.0. Tas därför med i den prioritetsövning som kommer äga rum tillsammans med några utvalda kunder under våren.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</si>
</sst>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2"/>
      <color theme="1"/>
      <name val="Open Sans"/>
      <family val="2"/>
    </font>
    <font>
      <sz val="12"/>
      <color theme="1"/>
      <name val="Calibri Light"/>
      <family val="2"/>
      <scheme val="major"/>
    </font>
    <font>
      <b/>
      <sz val="18"/>
      <color theme="0"/>
      <name val="Open sans light"/>
      <family val="2"/>
    </font>
    <font>
      <sz val="12"/>
      <name val="Open Sans"/>
      <family val="2"/>
    </font>
    <font>
      <sz val="12"/>
      <color theme="1"/>
      <name val="Noto serif"/>
      <family val="1"/>
    </font>
    <font>
      <sz val="11"/>
      <color rgb="FFFF0000"/>
      <name val="Calibri"/>
      <family val="2"/>
      <scheme val="minor"/>
    </font>
    <font>
      <sz val="14"/>
      <color theme="1"/>
      <name val="Noto serif"/>
      <family val="1"/>
    </font>
    <font>
      <u/>
      <sz val="12"/>
      <color theme="1"/>
      <name val="Noto serif"/>
      <family val="1"/>
    </font>
    <font>
      <sz val="14"/>
      <name val="Open Sans"/>
      <family val="2"/>
    </font>
    <font>
      <sz val="20"/>
      <color theme="0"/>
      <name val="Calibri"/>
      <family val="2"/>
      <scheme val="minor"/>
    </font>
    <font>
      <b/>
      <sz val="18"/>
      <color theme="0"/>
      <name val="Calibri"/>
      <family val="2"/>
      <scheme val="minor"/>
    </font>
    <font>
      <b/>
      <sz val="11"/>
      <color theme="1"/>
      <name val="Open Sans"/>
      <family val="2"/>
    </font>
    <font>
      <sz val="11"/>
      <color theme="1"/>
      <name val="Open Sans"/>
      <family val="2"/>
    </font>
    <font>
      <sz val="24"/>
      <color theme="0"/>
      <name val="Calibri"/>
      <family val="2"/>
      <scheme val="minor"/>
    </font>
    <font>
      <sz val="22"/>
      <color theme="0"/>
      <name val="Open Sans"/>
      <family val="2"/>
    </font>
    <font>
      <b/>
      <sz val="12"/>
      <color theme="1"/>
      <name val="Calibri"/>
      <family val="2"/>
      <scheme val="minor"/>
    </font>
    <font>
      <b/>
      <sz val="14"/>
      <color theme="1"/>
      <name val="Calibri"/>
      <family val="2"/>
      <scheme val="minor"/>
    </font>
    <font>
      <sz val="14"/>
      <color theme="1"/>
      <name val="Open Sans"/>
      <family val="2"/>
    </font>
    <font>
      <sz val="16"/>
      <color theme="1"/>
      <name val="Open Sans"/>
      <family val="2"/>
    </font>
    <font>
      <b/>
      <sz val="12"/>
      <color theme="1"/>
      <name val="Open Sans"/>
      <family val="2"/>
    </font>
    <font>
      <u/>
      <sz val="12"/>
      <color theme="1"/>
      <name val="Open Sans"/>
      <family val="2"/>
    </font>
    <font>
      <sz val="8"/>
      <name val="Calibri"/>
      <family val="2"/>
      <scheme val="minor"/>
    </font>
    <font>
      <b/>
      <sz val="12"/>
      <color theme="1"/>
      <name val="Noto serif"/>
      <family val="1"/>
    </font>
    <font>
      <b/>
      <sz val="12"/>
      <color theme="9"/>
      <name val="Noto serif"/>
      <family val="1"/>
    </font>
    <font>
      <b/>
      <sz val="12"/>
      <color rgb="FFFFC000"/>
      <name val="Noto serif"/>
      <family val="1"/>
    </font>
    <font>
      <sz val="11"/>
      <color theme="1"/>
      <name val="Open Sans"/>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Open Sans"/>
      <family val="2"/>
    </font>
    <font>
      <sz val="11"/>
      <color rgb="FF000000"/>
      <name val="Segoe UI"/>
      <family val="2"/>
    </font>
    <font>
      <sz val="11"/>
      <color theme="1"/>
      <name val="Segoe UI"/>
      <family val="2"/>
    </font>
  </fonts>
  <fills count="40">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CEE5CD"/>
        <bgColor indexed="64"/>
      </patternFill>
    </fill>
    <fill>
      <patternFill patternType="solid">
        <fgColor rgb="FFF7F6F5"/>
        <bgColor indexed="64"/>
      </patternFill>
    </fill>
    <fill>
      <patternFill patternType="solid">
        <fgColor rgb="FFBFDED3"/>
        <bgColor indexed="64"/>
      </patternFill>
    </fill>
    <fill>
      <patternFill patternType="solid">
        <fgColor rgb="FFEFEDEB"/>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0" tint="-0.249977111117893"/>
      </left>
      <right style="thin">
        <color theme="0" tint="-0.249977111117893"/>
      </right>
      <top style="thin">
        <color theme="0" tint="-0.249977111117893"/>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diagonal/>
    </border>
    <border>
      <left style="thin">
        <color theme="0" tint="-0.249977111117893"/>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diagonal/>
    </border>
    <border>
      <left/>
      <right style="thin">
        <color indexed="64"/>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indexed="64"/>
      </left>
      <right style="thin">
        <color theme="0" tint="-0.249977111117893"/>
      </right>
      <top style="thin">
        <color theme="0" tint="-0.249977111117893"/>
      </top>
      <bottom style="thin">
        <color theme="0" tint="-0.14999847407452621"/>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249977111117893"/>
      </right>
      <top style="double">
        <color theme="1"/>
      </top>
      <bottom style="thin">
        <color indexed="64"/>
      </bottom>
      <diagonal/>
    </border>
    <border>
      <left style="thin">
        <color theme="0" tint="-0.249977111117893"/>
      </left>
      <right style="thin">
        <color theme="0" tint="-0.249977111117893"/>
      </right>
      <top style="double">
        <color theme="1"/>
      </top>
      <bottom style="thin">
        <color indexed="64"/>
      </bottom>
      <diagonal/>
    </border>
    <border>
      <left style="thin">
        <color theme="0" tint="-0.249977111117893"/>
      </left>
      <right/>
      <top style="double">
        <color theme="1"/>
      </top>
      <bottom style="thin">
        <color indexed="64"/>
      </bottom>
      <diagonal/>
    </border>
    <border>
      <left style="thin">
        <color theme="0" tint="-0.249977111117893"/>
      </left>
      <right style="thin">
        <color indexed="64"/>
      </right>
      <top style="double">
        <color theme="1"/>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1"/>
      </bottom>
      <diagonal/>
    </border>
    <border>
      <left/>
      <right/>
      <top style="thin">
        <color theme="0" tint="-0.249977111117893"/>
      </top>
      <bottom style="thin">
        <color theme="1"/>
      </bottom>
      <diagonal/>
    </border>
    <border>
      <left/>
      <right style="thin">
        <color theme="0" tint="-0.249977111117893"/>
      </right>
      <top style="thin">
        <color theme="0" tint="-0.249977111117893"/>
      </top>
      <bottom style="thin">
        <color theme="1"/>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top style="thin">
        <color theme="0" tint="-0.249977111117893"/>
      </top>
      <bottom style="thin">
        <color theme="1"/>
      </bottom>
      <diagonal/>
    </border>
    <border>
      <left style="thin">
        <color theme="0" tint="-0.249977111117893"/>
      </left>
      <right style="thin">
        <color indexed="64"/>
      </right>
      <top style="thin">
        <color theme="0" tint="-0.249977111117893"/>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8" fillId="0" borderId="0" applyNumberFormat="0" applyFill="0" applyBorder="0" applyAlignment="0" applyProtection="0"/>
    <xf numFmtId="0" fontId="29" fillId="0" borderId="71" applyNumberFormat="0" applyFill="0" applyAlignment="0" applyProtection="0"/>
    <xf numFmtId="0" fontId="30" fillId="0" borderId="72" applyNumberFormat="0" applyFill="0" applyAlignment="0" applyProtection="0"/>
    <xf numFmtId="0" fontId="31" fillId="0" borderId="73" applyNumberFormat="0" applyFill="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10" borderId="0" applyNumberFormat="0" applyBorder="0" applyAlignment="0" applyProtection="0"/>
    <xf numFmtId="0" fontId="34" fillId="11" borderId="0" applyNumberFormat="0" applyBorder="0" applyAlignment="0" applyProtection="0"/>
    <xf numFmtId="0" fontId="35" fillId="12" borderId="74" applyNumberFormat="0" applyAlignment="0" applyProtection="0"/>
    <xf numFmtId="0" fontId="36" fillId="13" borderId="75" applyNumberFormat="0" applyAlignment="0" applyProtection="0"/>
    <xf numFmtId="0" fontId="37" fillId="13" borderId="74" applyNumberFormat="0" applyAlignment="0" applyProtection="0"/>
    <xf numFmtId="0" fontId="38" fillId="0" borderId="76" applyNumberFormat="0" applyFill="0" applyAlignment="0" applyProtection="0"/>
    <xf numFmtId="0" fontId="39" fillId="14" borderId="77" applyNumberFormat="0" applyAlignment="0" applyProtection="0"/>
    <xf numFmtId="0" fontId="6" fillId="0" borderId="0" applyNumberFormat="0" applyFill="0" applyBorder="0" applyAlignment="0" applyProtection="0"/>
    <xf numFmtId="0" fontId="27" fillId="15" borderId="78" applyNumberFormat="0" applyFont="0" applyAlignment="0" applyProtection="0"/>
    <xf numFmtId="0" fontId="40" fillId="0" borderId="0" applyNumberFormat="0" applyFill="0" applyBorder="0" applyAlignment="0" applyProtection="0"/>
    <xf numFmtId="0" fontId="41" fillId="0" borderId="79" applyNumberFormat="0" applyFill="0" applyAlignment="0" applyProtection="0"/>
    <xf numFmtId="0" fontId="4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4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4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4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42"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42"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cellStyleXfs>
  <cellXfs count="189">
    <xf numFmtId="0" fontId="0" fillId="0" borderId="0" xfId="0"/>
    <xf numFmtId="0" fontId="2" fillId="2" borderId="0" xfId="0" applyFont="1" applyFill="1"/>
    <xf numFmtId="0" fontId="2" fillId="2" borderId="0" xfId="0" applyFont="1" applyFill="1" applyAlignment="1">
      <alignment horizontal="left" vertical="top" wrapText="1"/>
    </xf>
    <xf numFmtId="0" fontId="0" fillId="3" borderId="0" xfId="0" applyFill="1" applyAlignment="1"/>
    <xf numFmtId="0" fontId="10" fillId="3" borderId="0" xfId="0" applyFont="1" applyFill="1" applyAlignment="1">
      <alignment vertical="center"/>
    </xf>
    <xf numFmtId="0" fontId="11" fillId="3" borderId="0" xfId="0" applyFont="1" applyFill="1" applyAlignment="1">
      <alignment vertical="center"/>
    </xf>
    <xf numFmtId="0" fontId="0" fillId="2" borderId="0" xfId="0" applyFill="1"/>
    <xf numFmtId="0" fontId="15" fillId="3" borderId="0" xfId="0" applyFont="1" applyFill="1" applyAlignment="1">
      <alignment vertical="center"/>
    </xf>
    <xf numFmtId="0" fontId="0" fillId="2" borderId="0" xfId="0" applyFill="1" applyAlignment="1"/>
    <xf numFmtId="0" fontId="14"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wrapText="1"/>
    </xf>
    <xf numFmtId="0" fontId="6" fillId="2" borderId="0" xfId="0" applyFont="1" applyFill="1" applyAlignment="1">
      <alignment wrapText="1"/>
    </xf>
    <xf numFmtId="0" fontId="1" fillId="5" borderId="23" xfId="0" applyFont="1" applyFill="1" applyBorder="1" applyAlignment="1">
      <alignment wrapText="1"/>
    </xf>
    <xf numFmtId="0" fontId="1" fillId="5" borderId="27" xfId="0" applyFont="1" applyFill="1" applyBorder="1"/>
    <xf numFmtId="0" fontId="1" fillId="0" borderId="23" xfId="0" applyFont="1" applyFill="1" applyBorder="1" applyAlignment="1">
      <alignment wrapText="1"/>
    </xf>
    <xf numFmtId="0" fontId="1" fillId="0" borderId="27" xfId="0" applyFont="1" applyFill="1" applyBorder="1"/>
    <xf numFmtId="0" fontId="16" fillId="2" borderId="25" xfId="0" applyFont="1" applyFill="1" applyBorder="1"/>
    <xf numFmtId="0" fontId="16" fillId="2" borderId="26" xfId="0" applyFont="1" applyFill="1" applyBorder="1"/>
    <xf numFmtId="0" fontId="0" fillId="6" borderId="0" xfId="0" applyFill="1"/>
    <xf numFmtId="0" fontId="17" fillId="7" borderId="18" xfId="0" applyFont="1" applyFill="1" applyBorder="1"/>
    <xf numFmtId="0" fontId="17" fillId="7" borderId="2" xfId="0" applyFont="1" applyFill="1" applyBorder="1"/>
    <xf numFmtId="0" fontId="0" fillId="6" borderId="0" xfId="0" applyFill="1" applyAlignment="1"/>
    <xf numFmtId="0" fontId="10" fillId="6" borderId="0" xfId="0" applyFont="1" applyFill="1" applyAlignment="1">
      <alignment vertical="center"/>
    </xf>
    <xf numFmtId="0" fontId="16" fillId="2" borderId="0" xfId="0" applyFont="1" applyFill="1" applyBorder="1"/>
    <xf numFmtId="0" fontId="1" fillId="0" borderId="28" xfId="0" applyFont="1" applyFill="1" applyBorder="1" applyAlignment="1">
      <alignment wrapText="1"/>
    </xf>
    <xf numFmtId="0" fontId="1" fillId="5" borderId="28" xfId="0" applyFont="1" applyFill="1" applyBorder="1"/>
    <xf numFmtId="0" fontId="0" fillId="2" borderId="0" xfId="0" applyFont="1" applyFill="1"/>
    <xf numFmtId="0" fontId="13" fillId="5" borderId="1" xfId="0" applyFont="1" applyFill="1" applyBorder="1" applyAlignment="1">
      <alignment horizontal="center" vertical="center"/>
    </xf>
    <xf numFmtId="0" fontId="18" fillId="7" borderId="29" xfId="0" applyFont="1" applyFill="1" applyBorder="1" applyAlignment="1">
      <alignment horizontal="left" wrapText="1"/>
    </xf>
    <xf numFmtId="0" fontId="18" fillId="7" borderId="30" xfId="0" applyFont="1" applyFill="1" applyBorder="1" applyAlignment="1">
      <alignment wrapText="1"/>
    </xf>
    <xf numFmtId="0" fontId="18" fillId="7" borderId="31" xfId="0" applyFont="1" applyFill="1" applyBorder="1" applyAlignment="1">
      <alignment horizontal="left" wrapText="1"/>
    </xf>
    <xf numFmtId="0" fontId="13" fillId="5" borderId="1" xfId="0" applyFont="1" applyFill="1" applyBorder="1" applyAlignment="1">
      <alignment horizontal="left" vertical="center" wrapText="1"/>
    </xf>
    <xf numFmtId="0" fontId="0" fillId="2" borderId="21" xfId="0" applyFill="1" applyBorder="1"/>
    <xf numFmtId="0" fontId="13" fillId="5" borderId="22" xfId="0" applyFont="1" applyFill="1" applyBorder="1" applyAlignment="1">
      <alignment horizontal="center" vertical="center"/>
    </xf>
    <xf numFmtId="0" fontId="13" fillId="5" borderId="22" xfId="0" applyFont="1" applyFill="1" applyBorder="1" applyAlignment="1">
      <alignment horizontal="left" vertical="center" wrapText="1"/>
    </xf>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13" fillId="0" borderId="23" xfId="0" applyFont="1" applyBorder="1" applyAlignment="1">
      <alignment horizontal="left" vertical="center"/>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xf>
    <xf numFmtId="0" fontId="13" fillId="0" borderId="24" xfId="0" applyFont="1" applyBorder="1" applyAlignment="1">
      <alignment horizontal="left" vertical="center" wrapText="1"/>
    </xf>
    <xf numFmtId="0" fontId="13" fillId="0" borderId="0" xfId="0" applyFont="1" applyAlignment="1">
      <alignment horizontal="center" vertical="center"/>
    </xf>
    <xf numFmtId="0" fontId="12" fillId="8" borderId="0" xfId="0" applyFont="1" applyFill="1" applyAlignment="1">
      <alignment horizontal="left" vertical="center"/>
    </xf>
    <xf numFmtId="0" fontId="13" fillId="0" borderId="0" xfId="0" applyFont="1"/>
    <xf numFmtId="0" fontId="13" fillId="0" borderId="0" xfId="0" applyFont="1" applyAlignment="1">
      <alignment horizontal="center" vertical="center" wrapText="1"/>
    </xf>
    <xf numFmtId="0" fontId="13" fillId="0" borderId="4" xfId="0" applyFont="1" applyBorder="1" applyAlignment="1">
      <alignment horizontal="left" vertical="center" wrapText="1"/>
    </xf>
    <xf numFmtId="0" fontId="13" fillId="0" borderId="26" xfId="0" applyFont="1" applyBorder="1" applyAlignment="1">
      <alignment horizontal="left" vertical="center" wrapText="1"/>
    </xf>
    <xf numFmtId="0" fontId="0" fillId="3" borderId="0" xfId="0" applyFill="1"/>
    <xf numFmtId="0" fontId="1" fillId="6" borderId="23" xfId="0" applyFont="1" applyFill="1" applyBorder="1" applyAlignment="1">
      <alignment horizontal="left"/>
    </xf>
    <xf numFmtId="0" fontId="1" fillId="6" borderId="37" xfId="0" applyFont="1" applyFill="1" applyBorder="1" applyAlignment="1">
      <alignment horizontal="left"/>
    </xf>
    <xf numFmtId="0" fontId="1" fillId="6" borderId="37" xfId="0" applyFont="1" applyFill="1" applyBorder="1" applyAlignment="1">
      <alignment horizontal="left" wrapText="1"/>
    </xf>
    <xf numFmtId="0" fontId="1" fillId="6" borderId="38" xfId="0" applyFont="1" applyFill="1" applyBorder="1" applyAlignment="1">
      <alignment horizontal="left"/>
    </xf>
    <xf numFmtId="0" fontId="1" fillId="6" borderId="0" xfId="0" applyFont="1" applyFill="1" applyAlignment="1">
      <alignment horizontal="left"/>
    </xf>
    <xf numFmtId="0" fontId="1" fillId="6" borderId="39" xfId="0" applyFont="1" applyFill="1" applyBorder="1" applyAlignment="1">
      <alignment horizontal="left"/>
    </xf>
    <xf numFmtId="14" fontId="13" fillId="0" borderId="40" xfId="0" applyNumberFormat="1" applyFont="1" applyBorder="1" applyAlignment="1">
      <alignment horizontal="center" vertical="center"/>
    </xf>
    <xf numFmtId="0" fontId="13" fillId="0" borderId="5" xfId="0" applyFont="1" applyBorder="1" applyAlignment="1">
      <alignment horizontal="center" vertical="center"/>
    </xf>
    <xf numFmtId="0" fontId="13" fillId="0" borderId="41" xfId="0" applyFont="1" applyBorder="1" applyAlignment="1">
      <alignment horizontal="left" vertical="center" wrapText="1"/>
    </xf>
    <xf numFmtId="0" fontId="13" fillId="0" borderId="42" xfId="0" applyFont="1" applyBorder="1" applyAlignment="1">
      <alignment horizontal="center" vertical="center"/>
    </xf>
    <xf numFmtId="0" fontId="13" fillId="0" borderId="44" xfId="0" applyFont="1" applyBorder="1" applyAlignment="1">
      <alignment horizontal="center" vertical="center"/>
    </xf>
    <xf numFmtId="14" fontId="13" fillId="5" borderId="45" xfId="0" applyNumberFormat="1" applyFont="1" applyFill="1" applyBorder="1" applyAlignment="1">
      <alignment horizontal="center" vertical="center"/>
    </xf>
    <xf numFmtId="0" fontId="13" fillId="5" borderId="46" xfId="0" applyFont="1" applyFill="1" applyBorder="1" applyAlignment="1">
      <alignment horizontal="center" vertical="center"/>
    </xf>
    <xf numFmtId="14" fontId="13" fillId="0" borderId="47" xfId="0" applyNumberFormat="1"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left" vertical="center" wrapText="1"/>
    </xf>
    <xf numFmtId="0" fontId="13" fillId="0" borderId="32" xfId="0" applyFont="1" applyBorder="1" applyAlignment="1">
      <alignment horizontal="left" vertical="center" wrapText="1"/>
    </xf>
    <xf numFmtId="0" fontId="13" fillId="0" borderId="48" xfId="0" applyFont="1" applyBorder="1" applyAlignment="1">
      <alignment horizontal="center" vertical="center"/>
    </xf>
    <xf numFmtId="0" fontId="13" fillId="5" borderId="22" xfId="0" applyFont="1" applyFill="1" applyBorder="1" applyAlignment="1">
      <alignment horizontal="left" vertical="center"/>
    </xf>
    <xf numFmtId="14" fontId="13" fillId="2" borderId="47" xfId="0" applyNumberFormat="1" applyFont="1" applyFill="1" applyBorder="1" applyAlignment="1">
      <alignment horizontal="center" vertical="center" wrapText="1"/>
    </xf>
    <xf numFmtId="0" fontId="13" fillId="5" borderId="22" xfId="0" applyFont="1" applyFill="1" applyBorder="1" applyAlignment="1">
      <alignment horizontal="center" vertical="center" wrapText="1"/>
    </xf>
    <xf numFmtId="14" fontId="13" fillId="0" borderId="50" xfId="0" applyNumberFormat="1" applyFont="1" applyBorder="1" applyAlignment="1">
      <alignment horizontal="center" vertical="center"/>
    </xf>
    <xf numFmtId="0" fontId="13" fillId="0" borderId="33" xfId="0" applyFont="1" applyBorder="1" applyAlignment="1">
      <alignment horizontal="left" vertical="center" wrapText="1"/>
    </xf>
    <xf numFmtId="14" fontId="13" fillId="5" borderId="47" xfId="0" applyNumberFormat="1" applyFont="1" applyFill="1" applyBorder="1" applyAlignment="1">
      <alignment horizontal="center" vertical="center" wrapText="1"/>
    </xf>
    <xf numFmtId="0" fontId="13" fillId="0" borderId="17" xfId="0" applyFont="1" applyBorder="1" applyAlignment="1">
      <alignment horizontal="center" vertical="center"/>
    </xf>
    <xf numFmtId="0" fontId="13" fillId="5" borderId="1" xfId="0" applyFont="1" applyFill="1" applyBorder="1" applyAlignment="1">
      <alignment horizontal="center" vertical="center" wrapText="1"/>
    </xf>
    <xf numFmtId="0" fontId="13" fillId="5" borderId="56" xfId="0" applyFont="1" applyFill="1" applyBorder="1" applyAlignment="1">
      <alignment horizontal="center" vertical="center"/>
    </xf>
    <xf numFmtId="0" fontId="13" fillId="0" borderId="49" xfId="0" applyFont="1" applyBorder="1" applyAlignment="1">
      <alignment horizontal="center" vertical="center"/>
    </xf>
    <xf numFmtId="0" fontId="13" fillId="0" borderId="43" xfId="0" applyFont="1" applyBorder="1" applyAlignment="1">
      <alignment horizontal="left" vertical="center" wrapText="1"/>
    </xf>
    <xf numFmtId="0" fontId="26" fillId="5" borderId="46" xfId="0" applyFont="1" applyFill="1" applyBorder="1" applyAlignment="1">
      <alignment horizontal="center" vertical="center"/>
    </xf>
    <xf numFmtId="0" fontId="13" fillId="0" borderId="23" xfId="0" applyFont="1" applyFill="1" applyBorder="1" applyAlignment="1">
      <alignment horizontal="left" vertical="center"/>
    </xf>
    <xf numFmtId="0" fontId="13" fillId="0" borderId="49" xfId="0"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22" xfId="0" applyFont="1" applyFill="1" applyBorder="1" applyAlignment="1">
      <alignment horizontal="left" vertical="center" wrapText="1"/>
    </xf>
    <xf numFmtId="0" fontId="13" fillId="2" borderId="56" xfId="0" applyFont="1" applyFill="1" applyBorder="1" applyAlignment="1">
      <alignment horizontal="center" vertical="center"/>
    </xf>
    <xf numFmtId="0" fontId="13" fillId="5" borderId="56" xfId="0" applyFont="1" applyFill="1" applyBorder="1" applyAlignment="1">
      <alignment horizontal="center" vertical="center" wrapText="1"/>
    </xf>
    <xf numFmtId="0" fontId="13" fillId="0" borderId="32" xfId="0" applyFont="1" applyBorder="1" applyAlignment="1">
      <alignment horizontal="center" vertical="center"/>
    </xf>
    <xf numFmtId="14" fontId="13" fillId="2" borderId="45"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3" fillId="5" borderId="52"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14" fontId="13" fillId="5" borderId="51" xfId="0" applyNumberFormat="1" applyFont="1" applyFill="1" applyBorder="1" applyAlignment="1">
      <alignment horizontal="center" vertical="center"/>
    </xf>
    <xf numFmtId="0" fontId="13" fillId="5" borderId="53" xfId="0" applyFont="1" applyFill="1" applyBorder="1" applyAlignment="1">
      <alignment horizontal="center" vertical="center"/>
    </xf>
    <xf numFmtId="0" fontId="0" fillId="5" borderId="52" xfId="0" applyFill="1" applyBorder="1" applyAlignment="1">
      <alignment vertical="center" wrapText="1"/>
    </xf>
    <xf numFmtId="0" fontId="13" fillId="5" borderId="54" xfId="0" applyFont="1" applyFill="1" applyBorder="1" applyAlignment="1">
      <alignment horizontal="center" vertical="center" wrapText="1"/>
    </xf>
    <xf numFmtId="0" fontId="0" fillId="0" borderId="0" xfId="0" applyAlignment="1">
      <alignment vertical="center" wrapText="1"/>
    </xf>
    <xf numFmtId="0" fontId="1" fillId="2" borderId="37" xfId="0" applyFont="1" applyFill="1" applyBorder="1"/>
    <xf numFmtId="0" fontId="1" fillId="6" borderId="60" xfId="0" applyFont="1" applyFill="1" applyBorder="1"/>
    <xf numFmtId="0" fontId="1" fillId="6" borderId="61" xfId="0" applyFont="1" applyFill="1" applyBorder="1"/>
    <xf numFmtId="0" fontId="1" fillId="6" borderId="62" xfId="0" applyFont="1" applyFill="1" applyBorder="1"/>
    <xf numFmtId="0" fontId="1" fillId="6" borderId="63" xfId="0" applyFont="1" applyFill="1" applyBorder="1"/>
    <xf numFmtId="14" fontId="1" fillId="2" borderId="55" xfId="0" applyNumberFormat="1" applyFont="1" applyFill="1" applyBorder="1" applyAlignment="1">
      <alignment horizontal="center"/>
    </xf>
    <xf numFmtId="0" fontId="1" fillId="2" borderId="38" xfId="0" applyFont="1" applyFill="1" applyBorder="1" applyAlignment="1">
      <alignment horizontal="center" vertical="center"/>
    </xf>
    <xf numFmtId="0" fontId="13" fillId="2" borderId="38" xfId="0" applyFont="1" applyFill="1" applyBorder="1"/>
    <xf numFmtId="0" fontId="13" fillId="5" borderId="17" xfId="0" applyFont="1" applyFill="1" applyBorder="1" applyAlignment="1">
      <alignment horizontal="center" vertical="center"/>
    </xf>
    <xf numFmtId="0" fontId="13" fillId="2" borderId="17" xfId="0" applyFont="1" applyFill="1" applyBorder="1" applyAlignment="1">
      <alignment horizontal="left" vertical="center"/>
    </xf>
    <xf numFmtId="0" fontId="13" fillId="5" borderId="0" xfId="0" applyFont="1" applyFill="1" applyAlignment="1">
      <alignment horizontal="center" vertical="center"/>
    </xf>
    <xf numFmtId="0" fontId="13" fillId="5" borderId="32" xfId="0" applyFont="1" applyFill="1" applyBorder="1" applyAlignment="1">
      <alignment horizontal="left" vertical="center" wrapText="1"/>
    </xf>
    <xf numFmtId="0" fontId="13" fillId="5" borderId="49" xfId="0" applyFont="1" applyFill="1" applyBorder="1" applyAlignment="1">
      <alignment horizontal="center" vertical="center"/>
    </xf>
    <xf numFmtId="0" fontId="0" fillId="5" borderId="64" xfId="0" applyFill="1" applyBorder="1" applyAlignment="1">
      <alignment vertical="center" wrapText="1"/>
    </xf>
    <xf numFmtId="0" fontId="0" fillId="5" borderId="1" xfId="0" applyFill="1" applyBorder="1" applyAlignment="1">
      <alignment vertical="center" wrapText="1"/>
    </xf>
    <xf numFmtId="14" fontId="13" fillId="5" borderId="47" xfId="0" applyNumberFormat="1" applyFont="1" applyFill="1" applyBorder="1" applyAlignment="1">
      <alignment horizontal="center" vertical="center"/>
    </xf>
    <xf numFmtId="0" fontId="13" fillId="5" borderId="32" xfId="0" applyFont="1" applyFill="1" applyBorder="1" applyAlignment="1">
      <alignment horizontal="center" vertical="center"/>
    </xf>
    <xf numFmtId="0" fontId="0" fillId="0" borderId="64" xfId="0" applyBorder="1" applyAlignment="1">
      <alignment vertical="center" wrapText="1"/>
    </xf>
    <xf numFmtId="14" fontId="13" fillId="0" borderId="65" xfId="0" applyNumberFormat="1" applyFont="1" applyBorder="1" applyAlignment="1">
      <alignment horizontal="center" vertical="center"/>
    </xf>
    <xf numFmtId="0" fontId="13" fillId="0" borderId="66" xfId="0" applyFont="1" applyBorder="1" applyAlignment="1">
      <alignment horizontal="center" vertical="center"/>
    </xf>
    <xf numFmtId="0" fontId="0" fillId="0" borderId="67" xfId="0" applyBorder="1" applyAlignment="1">
      <alignment vertical="center" wrapText="1"/>
    </xf>
    <xf numFmtId="0" fontId="13" fillId="0" borderId="69" xfId="0" applyFont="1" applyBorder="1" applyAlignment="1">
      <alignment horizontal="left" vertical="center" wrapText="1"/>
    </xf>
    <xf numFmtId="0" fontId="13" fillId="0" borderId="70" xfId="0" applyFont="1" applyBorder="1" applyAlignment="1">
      <alignment horizontal="center" vertical="center"/>
    </xf>
    <xf numFmtId="0" fontId="13" fillId="2" borderId="68" xfId="0" applyFont="1" applyFill="1" applyBorder="1" applyAlignment="1">
      <alignment horizontal="center" vertical="center" wrapText="1"/>
    </xf>
    <xf numFmtId="0" fontId="13" fillId="5" borderId="52" xfId="0" applyFont="1" applyFill="1" applyBorder="1" applyAlignment="1">
      <alignment horizontal="left" vertical="center" wrapText="1"/>
    </xf>
    <xf numFmtId="0" fontId="43" fillId="0" borderId="0" xfId="0" applyFont="1" applyAlignment="1">
      <alignment wrapText="1"/>
    </xf>
    <xf numFmtId="0" fontId="43" fillId="0" borderId="23" xfId="0" applyFont="1" applyFill="1" applyBorder="1" applyAlignment="1">
      <alignment horizontal="left"/>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43" fillId="0" borderId="23" xfId="0" applyFont="1" applyBorder="1" applyAlignment="1">
      <alignment horizontal="left"/>
    </xf>
    <xf numFmtId="0" fontId="13" fillId="0" borderId="24" xfId="0" applyFont="1" applyFill="1" applyBorder="1" applyAlignment="1">
      <alignment horizontal="left" vertical="center" wrapText="1"/>
    </xf>
    <xf numFmtId="0" fontId="13" fillId="0" borderId="0" xfId="0" applyFont="1" applyFill="1" applyBorder="1"/>
    <xf numFmtId="0" fontId="13" fillId="0" borderId="25"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4" xfId="0" applyFont="1" applyFill="1" applyBorder="1"/>
    <xf numFmtId="0" fontId="13" fillId="0" borderId="23" xfId="0" applyFont="1" applyFill="1" applyBorder="1" applyAlignment="1">
      <alignment horizontal="left"/>
    </xf>
    <xf numFmtId="0" fontId="13" fillId="0" borderId="0" xfId="0" applyFont="1" applyFill="1" applyBorder="1" applyAlignment="1"/>
    <xf numFmtId="0" fontId="13" fillId="0" borderId="0" xfId="0" applyFont="1" applyFill="1" applyAlignment="1">
      <alignment horizontal="left" vertical="center"/>
    </xf>
    <xf numFmtId="0" fontId="13" fillId="2" borderId="32" xfId="0" applyFont="1" applyFill="1" applyBorder="1" applyAlignment="1">
      <alignment horizontal="left" vertical="center" wrapText="1"/>
    </xf>
    <xf numFmtId="0" fontId="13" fillId="0" borderId="0" xfId="0" applyFont="1" applyFill="1" applyAlignment="1">
      <alignment horizontal="left" vertical="center" wrapText="1"/>
    </xf>
    <xf numFmtId="0" fontId="0" fillId="3" borderId="0" xfId="0" applyFill="1" applyAlignment="1">
      <alignment horizontal="center"/>
    </xf>
    <xf numFmtId="0" fontId="0" fillId="2" borderId="0" xfId="0" applyFill="1" applyAlignment="1">
      <alignment horizontal="center"/>
    </xf>
    <xf numFmtId="0" fontId="18" fillId="7" borderId="30" xfId="0" applyFont="1" applyFill="1" applyBorder="1" applyAlignment="1">
      <alignment horizontal="center" wrapText="1"/>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Border="1" applyAlignment="1">
      <alignment horizontal="center" vertical="center"/>
    </xf>
    <xf numFmtId="0" fontId="44" fillId="0" borderId="0" xfId="0" applyFont="1" applyAlignment="1">
      <alignment wrapText="1"/>
    </xf>
    <xf numFmtId="14" fontId="5" fillId="2" borderId="11" xfId="0" applyNumberFormat="1" applyFont="1" applyFill="1" applyBorder="1" applyAlignment="1">
      <alignment horizontal="left" vertical="center" wrapText="1"/>
    </xf>
    <xf numFmtId="14" fontId="5" fillId="2" borderId="5" xfId="0" applyNumberFormat="1" applyFont="1" applyFill="1" applyBorder="1" applyAlignment="1">
      <alignment horizontal="left" vertical="center" wrapText="1"/>
    </xf>
    <xf numFmtId="14" fontId="5" fillId="2" borderId="12" xfId="0" applyNumberFormat="1" applyFont="1" applyFill="1" applyBorder="1" applyAlignment="1">
      <alignment horizontal="left" vertical="center" wrapText="1"/>
    </xf>
    <xf numFmtId="14" fontId="5" fillId="2" borderId="15" xfId="0" applyNumberFormat="1" applyFont="1" applyFill="1" applyBorder="1" applyAlignment="1">
      <alignment horizontal="left" vertical="center" wrapText="1"/>
    </xf>
    <xf numFmtId="14" fontId="5" fillId="2" borderId="0" xfId="0" applyNumberFormat="1" applyFont="1" applyFill="1" applyBorder="1" applyAlignment="1">
      <alignment horizontal="left" vertical="center" wrapText="1"/>
    </xf>
    <xf numFmtId="14" fontId="5" fillId="2" borderId="16" xfId="0" applyNumberFormat="1" applyFont="1" applyFill="1" applyBorder="1" applyAlignment="1">
      <alignment horizontal="left" vertical="center" wrapText="1"/>
    </xf>
    <xf numFmtId="14" fontId="5" fillId="2" borderId="57" xfId="0" applyNumberFormat="1" applyFont="1" applyFill="1" applyBorder="1" applyAlignment="1">
      <alignment horizontal="left" vertical="center" wrapText="1"/>
    </xf>
    <xf numFmtId="14" fontId="5" fillId="2" borderId="58" xfId="0" applyNumberFormat="1" applyFont="1" applyFill="1" applyBorder="1" applyAlignment="1">
      <alignment horizontal="left" vertical="center" wrapText="1"/>
    </xf>
    <xf numFmtId="14" fontId="5" fillId="2" borderId="59" xfId="0" applyNumberFormat="1"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9" fillId="4" borderId="9" xfId="0" applyFont="1" applyFill="1" applyBorder="1" applyAlignment="1">
      <alignment horizontal="left" vertical="center"/>
    </xf>
    <xf numFmtId="0" fontId="9" fillId="4" borderId="3" xfId="0" applyFont="1" applyFill="1" applyBorder="1" applyAlignment="1">
      <alignment horizontal="left" vertical="center"/>
    </xf>
    <xf numFmtId="0" fontId="9" fillId="4" borderId="10" xfId="0" applyFont="1" applyFill="1" applyBorder="1" applyAlignment="1">
      <alignment horizontal="left" vertical="center"/>
    </xf>
    <xf numFmtId="14" fontId="7" fillId="2" borderId="5" xfId="0" applyNumberFormat="1" applyFont="1" applyFill="1" applyBorder="1" applyAlignment="1">
      <alignment horizontal="left" vertical="center" wrapText="1"/>
    </xf>
    <xf numFmtId="14" fontId="7" fillId="2" borderId="12" xfId="0" applyNumberFormat="1" applyFont="1" applyFill="1" applyBorder="1" applyAlignment="1">
      <alignment horizontal="left" vertical="center" wrapText="1"/>
    </xf>
    <xf numFmtId="14" fontId="7" fillId="2" borderId="13" xfId="0" applyNumberFormat="1" applyFont="1" applyFill="1" applyBorder="1" applyAlignment="1">
      <alignment horizontal="left" vertical="center" wrapText="1"/>
    </xf>
    <xf numFmtId="14" fontId="7" fillId="2" borderId="4" xfId="0" applyNumberFormat="1" applyFont="1" applyFill="1" applyBorder="1" applyAlignment="1">
      <alignment horizontal="left" vertical="center" wrapText="1"/>
    </xf>
    <xf numFmtId="14" fontId="7" fillId="2" borderId="14" xfId="0" applyNumberFormat="1" applyFont="1" applyFill="1" applyBorder="1" applyAlignment="1">
      <alignment horizontal="left" vertical="center" wrapText="1"/>
    </xf>
    <xf numFmtId="0" fontId="2" fillId="2" borderId="0" xfId="0" applyFont="1" applyFill="1" applyAlignment="1">
      <alignment horizontal="left" vertical="top" wrapText="1"/>
    </xf>
    <xf numFmtId="14" fontId="9" fillId="4" borderId="9" xfId="0" applyNumberFormat="1" applyFont="1" applyFill="1" applyBorder="1" applyAlignment="1">
      <alignment horizontal="left" vertical="center"/>
    </xf>
    <xf numFmtId="14" fontId="9" fillId="4" borderId="3" xfId="0" applyNumberFormat="1" applyFont="1" applyFill="1" applyBorder="1" applyAlignment="1">
      <alignment horizontal="left" vertical="center"/>
    </xf>
    <xf numFmtId="14" fontId="9" fillId="4" borderId="10" xfId="0" applyNumberFormat="1" applyFont="1" applyFill="1" applyBorder="1" applyAlignment="1">
      <alignment horizontal="left" vertical="center"/>
    </xf>
    <xf numFmtId="14" fontId="7" fillId="2" borderId="5" xfId="0" applyNumberFormat="1" applyFont="1" applyFill="1" applyBorder="1" applyAlignment="1">
      <alignment horizontal="left" vertical="center"/>
    </xf>
    <xf numFmtId="14" fontId="7" fillId="2" borderId="12" xfId="0" applyNumberFormat="1" applyFont="1" applyFill="1" applyBorder="1" applyAlignment="1">
      <alignment horizontal="left" vertical="center"/>
    </xf>
    <xf numFmtId="14" fontId="7" fillId="2" borderId="15" xfId="0" applyNumberFormat="1" applyFont="1" applyFill="1" applyBorder="1" applyAlignment="1">
      <alignment horizontal="left" vertical="center"/>
    </xf>
    <xf numFmtId="14" fontId="7" fillId="2" borderId="0" xfId="0" applyNumberFormat="1" applyFont="1" applyFill="1" applyAlignment="1">
      <alignment horizontal="left" vertical="center"/>
    </xf>
    <xf numFmtId="14" fontId="7" fillId="2" borderId="16" xfId="0" applyNumberFormat="1" applyFont="1" applyFill="1" applyBorder="1" applyAlignment="1">
      <alignment horizontal="left" vertical="center"/>
    </xf>
    <xf numFmtId="14" fontId="9" fillId="4" borderId="11" xfId="0" applyNumberFormat="1" applyFont="1" applyFill="1" applyBorder="1" applyAlignment="1">
      <alignment horizontal="left" vertical="center"/>
    </xf>
    <xf numFmtId="14" fontId="4" fillId="4" borderId="5" xfId="0" applyNumberFormat="1" applyFont="1" applyFill="1" applyBorder="1" applyAlignment="1">
      <alignment horizontal="left" vertical="center"/>
    </xf>
    <xf numFmtId="14" fontId="4" fillId="4" borderId="12" xfId="0" applyNumberFormat="1" applyFont="1" applyFill="1" applyBorder="1" applyAlignment="1">
      <alignment horizontal="left" vertical="center"/>
    </xf>
    <xf numFmtId="0" fontId="19" fillId="6" borderId="0" xfId="0" applyFont="1" applyFill="1" applyAlignment="1">
      <alignment horizontal="left"/>
    </xf>
    <xf numFmtId="0" fontId="19" fillId="6" borderId="0" xfId="0" applyFont="1" applyFill="1" applyAlignment="1">
      <alignment horizontal="left" vertical="center"/>
    </xf>
    <xf numFmtId="0" fontId="1" fillId="5" borderId="18"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8" fillId="7" borderId="34" xfId="0" applyFont="1" applyFill="1" applyBorder="1" applyAlignment="1">
      <alignment horizontal="left" vertical="center" wrapText="1"/>
    </xf>
    <xf numFmtId="0" fontId="18" fillId="7" borderId="35" xfId="0" applyFont="1" applyFill="1" applyBorder="1" applyAlignment="1">
      <alignment horizontal="left" vertical="center" wrapText="1"/>
    </xf>
    <xf numFmtId="0" fontId="18" fillId="7" borderId="36" xfId="0" applyFont="1" applyFill="1" applyBorder="1" applyAlignment="1">
      <alignment horizontal="left" vertical="center" wrapText="1"/>
    </xf>
  </cellXfs>
  <cellStyles count="42">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16">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ont>
        <color rgb="FF9C0006"/>
      </font>
      <fill>
        <patternFill>
          <bgColor rgb="FFFFC7CE"/>
        </patternFill>
      </fill>
    </dxf>
  </dxfs>
  <tableStyles count="0" defaultTableStyle="TableStyleMedium2" defaultPivotStyle="PivotStyleLight16"/>
  <colors>
    <mruColors>
      <color rgb="FF9BC2E6"/>
      <color rgb="FFF7F6F5"/>
      <color rgb="FFEFEDEB"/>
      <color rgb="FFF8B65F"/>
      <color rgb="FFB86592"/>
      <color rgb="FFBFDED3"/>
      <color rgb="FF808080"/>
      <color rgb="FF88BEC2"/>
      <color rgb="FF9ECACD"/>
      <color rgb="FFDF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Vart befinner sig detta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'Status Gap'!$N$13</c:f>
              <c:strCache>
                <c:ptCount val="1"/>
                <c:pt idx="0">
                  <c:v>Levererade Gap (Stängd av kund)</c:v>
                </c:pt>
              </c:strCache>
            </c:strRef>
          </c:tx>
          <c:spPr>
            <a:solidFill>
              <a:schemeClr val="accent1"/>
            </a:solidFill>
            <a:ln>
              <a:noFill/>
            </a:ln>
            <a:effectLst/>
          </c:spPr>
          <c:invertIfNegative val="0"/>
          <c:dLbls>
            <c:delete val="1"/>
          </c:dLbls>
          <c:val>
            <c:numRef>
              <c:f>'Status Gap'!$O$13</c:f>
              <c:numCache>
                <c:formatCode>General</c:formatCode>
                <c:ptCount val="1"/>
                <c:pt idx="0">
                  <c:v>84</c:v>
                </c:pt>
              </c:numCache>
            </c:numRef>
          </c:val>
          <c:extLst>
            <c:ext xmlns:c16="http://schemas.microsoft.com/office/drawing/2014/chart" uri="{C3380CC4-5D6E-409C-BE32-E72D297353CC}">
              <c16:uniqueId val="{00000000-47D5-4C5C-9A6D-231E26B763D9}"/>
            </c:ext>
          </c:extLst>
        </c:ser>
        <c:ser>
          <c:idx val="1"/>
          <c:order val="1"/>
          <c:tx>
            <c:strRef>
              <c:f>'Status Gap'!$N$14</c:f>
              <c:strCache>
                <c:ptCount val="1"/>
                <c:pt idx="0">
                  <c:v>Levererade Gap</c:v>
                </c:pt>
              </c:strCache>
            </c:strRef>
          </c:tx>
          <c:spPr>
            <a:solidFill>
              <a:schemeClr val="accent2"/>
            </a:solidFill>
            <a:ln>
              <a:noFill/>
            </a:ln>
            <a:effectLst/>
          </c:spPr>
          <c:invertIfNegative val="0"/>
          <c:dLbls>
            <c:delete val="1"/>
          </c:dLbls>
          <c:val>
            <c:numRef>
              <c:f>'Status Gap'!$O$14</c:f>
              <c:numCache>
                <c:formatCode>General</c:formatCode>
                <c:ptCount val="1"/>
                <c:pt idx="0">
                  <c:v>9</c:v>
                </c:pt>
              </c:numCache>
            </c:numRef>
          </c:val>
          <c:extLst>
            <c:ext xmlns:c16="http://schemas.microsoft.com/office/drawing/2014/chart" uri="{C3380CC4-5D6E-409C-BE32-E72D297353CC}">
              <c16:uniqueId val="{00000001-47D5-4C5C-9A6D-231E26B763D9}"/>
            </c:ext>
          </c:extLst>
        </c:ser>
        <c:ser>
          <c:idx val="2"/>
          <c:order val="2"/>
          <c:tx>
            <c:strRef>
              <c:f>'Status Gap'!$N$15</c:f>
              <c:strCache>
                <c:ptCount val="1"/>
                <c:pt idx="0">
                  <c:v>Godkända Gap - Inkluderade i 1.0</c:v>
                </c:pt>
              </c:strCache>
            </c:strRef>
          </c:tx>
          <c:spPr>
            <a:solidFill>
              <a:schemeClr val="accent3"/>
            </a:solidFill>
            <a:ln>
              <a:noFill/>
            </a:ln>
            <a:effectLst/>
          </c:spPr>
          <c:invertIfNegative val="0"/>
          <c:dLbls>
            <c:delete val="1"/>
          </c:dLbls>
          <c:val>
            <c:numRef>
              <c:f>'Status Gap'!$O$15</c:f>
              <c:numCache>
                <c:formatCode>General</c:formatCode>
                <c:ptCount val="1"/>
                <c:pt idx="0">
                  <c:v>41</c:v>
                </c:pt>
              </c:numCache>
            </c:numRef>
          </c:val>
          <c:extLst>
            <c:ext xmlns:c16="http://schemas.microsoft.com/office/drawing/2014/chart" uri="{C3380CC4-5D6E-409C-BE32-E72D297353CC}">
              <c16:uniqueId val="{00000002-47D5-4C5C-9A6D-231E26B763D9}"/>
            </c:ext>
          </c:extLst>
        </c:ser>
        <c:ser>
          <c:idx val="3"/>
          <c:order val="3"/>
          <c:tx>
            <c:strRef>
              <c:f>'Status Gap'!$N$16</c:f>
              <c:strCache>
                <c:ptCount val="1"/>
                <c:pt idx="0">
                  <c:v>Godkända Gap - EJ inkluderade i 1.0</c:v>
                </c:pt>
              </c:strCache>
            </c:strRef>
          </c:tx>
          <c:spPr>
            <a:solidFill>
              <a:schemeClr val="accent4"/>
            </a:solidFill>
            <a:ln>
              <a:noFill/>
            </a:ln>
            <a:effectLst/>
          </c:spPr>
          <c:invertIfNegative val="0"/>
          <c:dLbls>
            <c:delete val="1"/>
          </c:dLbls>
          <c:val>
            <c:numRef>
              <c:f>'Status Gap'!$O$16</c:f>
              <c:numCache>
                <c:formatCode>General</c:formatCode>
                <c:ptCount val="1"/>
                <c:pt idx="0">
                  <c:v>59</c:v>
                </c:pt>
              </c:numCache>
            </c:numRef>
          </c:val>
          <c:extLst>
            <c:ext xmlns:c16="http://schemas.microsoft.com/office/drawing/2014/chart" uri="{C3380CC4-5D6E-409C-BE32-E72D297353CC}">
              <c16:uniqueId val="{00000003-47D5-4C5C-9A6D-231E26B763D9}"/>
            </c:ext>
          </c:extLst>
        </c:ser>
        <c:ser>
          <c:idx val="4"/>
          <c:order val="4"/>
          <c:tx>
            <c:strRef>
              <c:f>'Status Gap'!$N$17</c:f>
              <c:strCache>
                <c:ptCount val="1"/>
                <c:pt idx="0">
                  <c:v>Ej Godkända Gap</c:v>
                </c:pt>
              </c:strCache>
            </c:strRef>
          </c:tx>
          <c:spPr>
            <a:solidFill>
              <a:schemeClr val="accent5"/>
            </a:solidFill>
            <a:ln>
              <a:noFill/>
            </a:ln>
            <a:effectLst/>
          </c:spPr>
          <c:invertIfNegative val="0"/>
          <c:dLbls>
            <c:delete val="1"/>
          </c:dLbls>
          <c:val>
            <c:numRef>
              <c:f>'Status Gap'!$O$17</c:f>
              <c:numCache>
                <c:formatCode>General</c:formatCode>
                <c:ptCount val="1"/>
                <c:pt idx="0">
                  <c:v>15</c:v>
                </c:pt>
              </c:numCache>
            </c:numRef>
          </c:val>
          <c:extLst>
            <c:ext xmlns:c16="http://schemas.microsoft.com/office/drawing/2014/chart" uri="{C3380CC4-5D6E-409C-BE32-E72D297353CC}">
              <c16:uniqueId val="{00000004-47D5-4C5C-9A6D-231E26B763D9}"/>
            </c:ext>
          </c:extLst>
        </c:ser>
        <c:ser>
          <c:idx val="5"/>
          <c:order val="5"/>
          <c:tx>
            <c:strRef>
              <c:f>'Status Gap'!$N$18</c:f>
              <c:strCache>
                <c:ptCount val="1"/>
                <c:pt idx="0">
                  <c:v>Behöver utredas innan process i lösningsgrupp</c:v>
                </c:pt>
              </c:strCache>
            </c:strRef>
          </c:tx>
          <c:spPr>
            <a:solidFill>
              <a:schemeClr val="accent6"/>
            </a:solidFill>
            <a:ln>
              <a:noFill/>
            </a:ln>
            <a:effectLst/>
          </c:spPr>
          <c:invertIfNegative val="0"/>
          <c:dLbls>
            <c:delete val="1"/>
          </c:dLbls>
          <c:val>
            <c:numRef>
              <c:f>'Status Gap'!$O$18</c:f>
              <c:numCache>
                <c:formatCode>General</c:formatCode>
                <c:ptCount val="1"/>
                <c:pt idx="0">
                  <c:v>12</c:v>
                </c:pt>
              </c:numCache>
            </c:numRef>
          </c:val>
          <c:extLst>
            <c:ext xmlns:c16="http://schemas.microsoft.com/office/drawing/2014/chart" uri="{C3380CC4-5D6E-409C-BE32-E72D297353CC}">
              <c16:uniqueId val="{00000005-47D5-4C5C-9A6D-231E26B763D9}"/>
            </c:ext>
          </c:extLst>
        </c:ser>
        <c:ser>
          <c:idx val="6"/>
          <c:order val="6"/>
          <c:tx>
            <c:strRef>
              <c:f>'Status Gap'!$N$19</c:f>
              <c:strCache>
                <c:ptCount val="1"/>
                <c:pt idx="0">
                  <c:v>Nya Gap</c:v>
                </c:pt>
              </c:strCache>
            </c:strRef>
          </c:tx>
          <c:spPr>
            <a:solidFill>
              <a:schemeClr val="accent1">
                <a:lumMod val="60000"/>
              </a:schemeClr>
            </a:solidFill>
            <a:ln>
              <a:noFill/>
            </a:ln>
            <a:effectLst/>
          </c:spPr>
          <c:invertIfNegative val="0"/>
          <c:dLbls>
            <c:delete val="1"/>
          </c:dLbls>
          <c:val>
            <c:numRef>
              <c:f>'Status Gap'!$O$19</c:f>
              <c:numCache>
                <c:formatCode>General</c:formatCode>
                <c:ptCount val="1"/>
                <c:pt idx="0">
                  <c:v>12</c:v>
                </c:pt>
              </c:numCache>
            </c:numRef>
          </c:val>
          <c:extLst>
            <c:ext xmlns:c16="http://schemas.microsoft.com/office/drawing/2014/chart" uri="{C3380CC4-5D6E-409C-BE32-E72D297353CC}">
              <c16:uniqueId val="{00000006-47D5-4C5C-9A6D-231E26B763D9}"/>
            </c:ext>
          </c:extLst>
        </c:ser>
        <c:dLbls>
          <c:dLblPos val="outEnd"/>
          <c:showLegendKey val="0"/>
          <c:showVal val="1"/>
          <c:showCatName val="0"/>
          <c:showSerName val="0"/>
          <c:showPercent val="0"/>
          <c:showBubbleSize val="0"/>
        </c:dLbls>
        <c:gapWidth val="219"/>
        <c:overlap val="-27"/>
        <c:axId val="761818008"/>
        <c:axId val="761818336"/>
      </c:barChart>
      <c:catAx>
        <c:axId val="761818008"/>
        <c:scaling>
          <c:orientation val="minMax"/>
        </c:scaling>
        <c:delete val="1"/>
        <c:axPos val="b"/>
        <c:numFmt formatCode="General" sourceLinked="1"/>
        <c:majorTickMark val="none"/>
        <c:minorTickMark val="none"/>
        <c:tickLblPos val="nextTo"/>
        <c:crossAx val="761818336"/>
        <c:crosses val="autoZero"/>
        <c:auto val="1"/>
        <c:lblAlgn val="ctr"/>
        <c:lblOffset val="100"/>
        <c:noMultiLvlLbl val="0"/>
      </c:catAx>
      <c:valAx>
        <c:axId val="76181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6181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12756</xdr:colOff>
      <xdr:row>22</xdr:row>
      <xdr:rowOff>54600</xdr:rowOff>
    </xdr:from>
    <xdr:to>
      <xdr:col>15</xdr:col>
      <xdr:colOff>1513796</xdr:colOff>
      <xdr:row>44</xdr:row>
      <xdr:rowOff>15309</xdr:rowOff>
    </xdr:to>
    <xdr:graphicFrame macro="">
      <xdr:nvGraphicFramePr>
        <xdr:cNvPr id="12" name="Diagram 11">
          <a:extLst>
            <a:ext uri="{FF2B5EF4-FFF2-40B4-BE49-F238E27FC236}">
              <a16:creationId xmlns:a16="http://schemas.microsoft.com/office/drawing/2014/main" id="{3643DE75-8298-47EA-88D9-4099E449F5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269679</xdr:colOff>
      <xdr:row>0</xdr:row>
      <xdr:rowOff>60435</xdr:rowOff>
    </xdr:from>
    <xdr:to>
      <xdr:col>3</xdr:col>
      <xdr:colOff>1406048</xdr:colOff>
      <xdr:row>3</xdr:row>
      <xdr:rowOff>149406</xdr:rowOff>
    </xdr:to>
    <xdr:pic>
      <xdr:nvPicPr>
        <xdr:cNvPr id="13" name="Bildobjekt 12">
          <a:extLst>
            <a:ext uri="{FF2B5EF4-FFF2-40B4-BE49-F238E27FC236}">
              <a16:creationId xmlns:a16="http://schemas.microsoft.com/office/drawing/2014/main" id="{09292A3E-F853-4F20-94B7-ED615AD34ACC}"/>
            </a:ext>
          </a:extLst>
        </xdr:cNvPr>
        <xdr:cNvPicPr>
          <a:picLocks noChangeAspect="1"/>
        </xdr:cNvPicPr>
      </xdr:nvPicPr>
      <xdr:blipFill>
        <a:blip xmlns:r="http://schemas.openxmlformats.org/officeDocument/2006/relationships" r:embed="rId2"/>
        <a:stretch>
          <a:fillRect/>
        </a:stretch>
      </xdr:blipFill>
      <xdr:spPr>
        <a:xfrm>
          <a:off x="582643" y="60435"/>
          <a:ext cx="2361284" cy="647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357187</xdr:colOff>
      <xdr:row>0</xdr:row>
      <xdr:rowOff>47625</xdr:rowOff>
    </xdr:from>
    <xdr:to>
      <xdr:col>3</xdr:col>
      <xdr:colOff>1138750</xdr:colOff>
      <xdr:row>3</xdr:row>
      <xdr:rowOff>117546</xdr:rowOff>
    </xdr:to>
    <xdr:pic>
      <xdr:nvPicPr>
        <xdr:cNvPr id="2" name="Bildobjekt 1">
          <a:extLst>
            <a:ext uri="{FF2B5EF4-FFF2-40B4-BE49-F238E27FC236}">
              <a16:creationId xmlns:a16="http://schemas.microsoft.com/office/drawing/2014/main" id="{6D77A8FF-12B4-48AA-8D6C-FC0CB70C2665}"/>
            </a:ext>
          </a:extLst>
        </xdr:cNvPr>
        <xdr:cNvPicPr>
          <a:picLocks noChangeAspect="1"/>
        </xdr:cNvPicPr>
      </xdr:nvPicPr>
      <xdr:blipFill>
        <a:blip xmlns:r="http://schemas.openxmlformats.org/officeDocument/2006/relationships" r:embed="rId1"/>
        <a:stretch>
          <a:fillRect/>
        </a:stretch>
      </xdr:blipFill>
      <xdr:spPr>
        <a:xfrm>
          <a:off x="576262" y="47625"/>
          <a:ext cx="2362713" cy="641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30</xdr:row>
      <xdr:rowOff>106680</xdr:rowOff>
    </xdr:from>
    <xdr:to>
      <xdr:col>20</xdr:col>
      <xdr:colOff>143249</xdr:colOff>
      <xdr:row>66</xdr:row>
      <xdr:rowOff>182013</xdr:rowOff>
    </xdr:to>
    <xdr:pic>
      <xdr:nvPicPr>
        <xdr:cNvPr id="3" name="Bildobjekt 2">
          <a:extLst>
            <a:ext uri="{FF2B5EF4-FFF2-40B4-BE49-F238E27FC236}">
              <a16:creationId xmlns:a16="http://schemas.microsoft.com/office/drawing/2014/main" id="{EB0D0146-9D57-438C-A250-C7796F00B47A}"/>
            </a:ext>
          </a:extLst>
        </xdr:cNvPr>
        <xdr:cNvPicPr>
          <a:picLocks noChangeAspect="1"/>
        </xdr:cNvPicPr>
      </xdr:nvPicPr>
      <xdr:blipFill>
        <a:blip xmlns:r="http://schemas.openxmlformats.org/officeDocument/2006/relationships" r:embed="rId1"/>
        <a:stretch>
          <a:fillRect/>
        </a:stretch>
      </xdr:blipFill>
      <xdr:spPr>
        <a:xfrm>
          <a:off x="83820" y="5821680"/>
          <a:ext cx="12251429" cy="6933333"/>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4355-2379-43C7-8A87-C855B2556582}">
  <dimension ref="B1:I19"/>
  <sheetViews>
    <sheetView tabSelected="1" zoomScale="70" zoomScaleNormal="70" workbookViewId="0">
      <selection activeCell="B7" sqref="B7:D15"/>
    </sheetView>
  </sheetViews>
  <sheetFormatPr defaultColWidth="9.140625" defaultRowHeight="15.75" x14ac:dyDescent="0.25"/>
  <cols>
    <col min="1" max="1" width="10.7109375" style="1" customWidth="1"/>
    <col min="2" max="2" width="53.7109375" style="1" bestFit="1" customWidth="1"/>
    <col min="3" max="3" width="50.7109375" style="1" customWidth="1"/>
    <col min="4" max="4" width="62" style="1" customWidth="1"/>
    <col min="5" max="5" width="10.7109375" style="1" customWidth="1"/>
    <col min="6" max="8" width="30.7109375" style="1" customWidth="1"/>
    <col min="9" max="16384" width="9.140625" style="1"/>
  </cols>
  <sheetData>
    <row r="1" spans="2:9" ht="16.5" thickBot="1" x14ac:dyDescent="0.3"/>
    <row r="2" spans="2:9" ht="27" x14ac:dyDescent="0.25">
      <c r="B2" s="158" t="s">
        <v>1</v>
      </c>
      <c r="C2" s="159"/>
      <c r="D2" s="160"/>
    </row>
    <row r="3" spans="2:9" ht="21" x14ac:dyDescent="0.25">
      <c r="B3" s="161" t="s">
        <v>2</v>
      </c>
      <c r="C3" s="162"/>
      <c r="D3" s="163"/>
    </row>
    <row r="4" spans="2:9" s="2" customFormat="1" x14ac:dyDescent="0.25">
      <c r="B4" s="149" t="s">
        <v>478</v>
      </c>
      <c r="C4" s="164"/>
      <c r="D4" s="165"/>
      <c r="F4" s="1"/>
      <c r="G4" s="1"/>
      <c r="H4" s="1"/>
      <c r="I4" s="1"/>
    </row>
    <row r="5" spans="2:9" ht="53.25" customHeight="1" x14ac:dyDescent="0.25">
      <c r="B5" s="166"/>
      <c r="C5" s="167"/>
      <c r="D5" s="168"/>
      <c r="F5" s="169"/>
      <c r="G5" s="169"/>
      <c r="H5" s="169"/>
    </row>
    <row r="6" spans="2:9" ht="21" x14ac:dyDescent="0.25">
      <c r="B6" s="170" t="s">
        <v>3</v>
      </c>
      <c r="C6" s="171"/>
      <c r="D6" s="172"/>
      <c r="F6" s="169"/>
      <c r="G6" s="169"/>
      <c r="H6" s="169"/>
    </row>
    <row r="7" spans="2:9" ht="46.5" customHeight="1" x14ac:dyDescent="0.25">
      <c r="B7" s="149" t="s">
        <v>497</v>
      </c>
      <c r="C7" s="173"/>
      <c r="D7" s="174"/>
      <c r="F7" s="169"/>
      <c r="G7" s="169"/>
      <c r="H7" s="169"/>
    </row>
    <row r="8" spans="2:9" ht="27.75" customHeight="1" x14ac:dyDescent="0.25">
      <c r="B8" s="175"/>
      <c r="C8" s="176"/>
      <c r="D8" s="177"/>
      <c r="F8" s="169"/>
      <c r="G8" s="169"/>
      <c r="H8" s="169"/>
    </row>
    <row r="9" spans="2:9" x14ac:dyDescent="0.25">
      <c r="B9" s="175"/>
      <c r="C9" s="176"/>
      <c r="D9" s="177"/>
      <c r="F9" s="169"/>
      <c r="G9" s="169"/>
      <c r="H9" s="169"/>
    </row>
    <row r="10" spans="2:9" x14ac:dyDescent="0.25">
      <c r="B10" s="175"/>
      <c r="C10" s="176"/>
      <c r="D10" s="177"/>
      <c r="F10" s="169"/>
      <c r="G10" s="169"/>
      <c r="H10" s="169"/>
    </row>
    <row r="11" spans="2:9" ht="15.75" customHeight="1" x14ac:dyDescent="0.25">
      <c r="B11" s="175"/>
      <c r="C11" s="176"/>
      <c r="D11" s="177"/>
      <c r="F11" s="169"/>
      <c r="G11" s="169"/>
      <c r="H11" s="169"/>
    </row>
    <row r="12" spans="2:9" ht="15.75" customHeight="1" x14ac:dyDescent="0.25">
      <c r="B12" s="175"/>
      <c r="C12" s="176"/>
      <c r="D12" s="177"/>
      <c r="F12" s="169"/>
      <c r="G12" s="169"/>
      <c r="H12" s="169"/>
    </row>
    <row r="13" spans="2:9" ht="35.25" customHeight="1" x14ac:dyDescent="0.25">
      <c r="B13" s="175"/>
      <c r="C13" s="176"/>
      <c r="D13" s="177"/>
      <c r="F13" s="169"/>
      <c r="G13" s="169"/>
      <c r="H13" s="169"/>
    </row>
    <row r="14" spans="2:9" ht="42.75" customHeight="1" x14ac:dyDescent="0.25">
      <c r="B14" s="175"/>
      <c r="C14" s="176"/>
      <c r="D14" s="177"/>
      <c r="F14" s="169"/>
      <c r="G14" s="169"/>
      <c r="H14" s="169"/>
    </row>
    <row r="15" spans="2:9" ht="45" customHeight="1" x14ac:dyDescent="0.25">
      <c r="B15" s="175"/>
      <c r="C15" s="176"/>
      <c r="D15" s="177"/>
      <c r="F15" s="169"/>
      <c r="G15" s="169"/>
      <c r="H15" s="169"/>
    </row>
    <row r="16" spans="2:9" ht="20.25" customHeight="1" x14ac:dyDescent="0.25">
      <c r="B16" s="178" t="s">
        <v>6</v>
      </c>
      <c r="C16" s="179"/>
      <c r="D16" s="180"/>
      <c r="F16" s="169"/>
      <c r="G16" s="169"/>
      <c r="H16" s="169"/>
    </row>
    <row r="17" spans="2:4" ht="377.25" customHeight="1" x14ac:dyDescent="0.25">
      <c r="B17" s="149" t="s">
        <v>498</v>
      </c>
      <c r="C17" s="150"/>
      <c r="D17" s="151"/>
    </row>
    <row r="18" spans="2:4" ht="66" customHeight="1" x14ac:dyDescent="0.25">
      <c r="B18" s="152"/>
      <c r="C18" s="153"/>
      <c r="D18" s="154"/>
    </row>
    <row r="19" spans="2:4" ht="80.25" customHeight="1" thickBot="1" x14ac:dyDescent="0.3">
      <c r="B19" s="155"/>
      <c r="C19" s="156"/>
      <c r="D19" s="157"/>
    </row>
  </sheetData>
  <mergeCells count="8">
    <mergeCell ref="B17:D19"/>
    <mergeCell ref="B2:D2"/>
    <mergeCell ref="B3:D3"/>
    <mergeCell ref="B4:D5"/>
    <mergeCell ref="F5:H16"/>
    <mergeCell ref="B6:D6"/>
    <mergeCell ref="B7:D15"/>
    <mergeCell ref="B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A95D-AF1E-4141-84A5-B8325182154E}">
  <dimension ref="B5:R253"/>
  <sheetViews>
    <sheetView zoomScale="70" zoomScaleNormal="70" workbookViewId="0">
      <pane xSplit="3" ySplit="9" topLeftCell="D10" activePane="bottomRight" state="frozen"/>
      <selection pane="topRight" activeCell="D1" sqref="D1"/>
      <selection pane="bottomLeft" activeCell="A10" sqref="A10"/>
      <selection pane="bottomRight"/>
    </sheetView>
  </sheetViews>
  <sheetFormatPr defaultColWidth="9.140625" defaultRowHeight="15" x14ac:dyDescent="0.25"/>
  <cols>
    <col min="1" max="1" width="4.7109375" style="6" customWidth="1"/>
    <col min="2" max="2" width="4.5703125" style="6" customWidth="1"/>
    <col min="3" max="3" width="14" style="6" customWidth="1"/>
    <col min="4" max="4" width="142.140625" style="6" bestFit="1" customWidth="1"/>
    <col min="5" max="5" width="50.140625" style="6" bestFit="1" customWidth="1"/>
    <col min="6" max="6" width="21.42578125" style="6" bestFit="1" customWidth="1"/>
    <col min="7" max="7" width="33.42578125" style="143" bestFit="1" customWidth="1"/>
    <col min="8" max="8" width="51.140625" style="6" hidden="1" customWidth="1"/>
    <col min="9" max="9" width="83.85546875" style="8" customWidth="1"/>
    <col min="10" max="10" width="99.28515625" style="6" customWidth="1"/>
    <col min="11" max="11" width="34" style="6" bestFit="1" customWidth="1"/>
    <col min="12" max="12" width="56.42578125" style="6" bestFit="1" customWidth="1"/>
    <col min="13" max="13" width="13.7109375" style="6" customWidth="1"/>
    <col min="14" max="14" width="51.85546875" style="6" bestFit="1" customWidth="1"/>
    <col min="15" max="15" width="25.85546875" style="6" customWidth="1"/>
    <col min="16" max="16" width="34.42578125" style="6" customWidth="1"/>
    <col min="17" max="16384" width="9.140625" style="6"/>
  </cols>
  <sheetData>
    <row r="5" spans="3:18" s="3" customFormat="1" ht="31.5" customHeight="1" x14ac:dyDescent="0.25">
      <c r="C5" s="7" t="s">
        <v>27</v>
      </c>
      <c r="D5" s="4"/>
      <c r="E5" s="5"/>
      <c r="G5" s="142"/>
    </row>
    <row r="6" spans="3:18" ht="3" customHeight="1" x14ac:dyDescent="0.25"/>
    <row r="7" spans="3:18" s="19" customFormat="1" ht="22.5" x14ac:dyDescent="0.4">
      <c r="C7" s="181" t="s">
        <v>508</v>
      </c>
      <c r="D7" s="181"/>
      <c r="E7" s="181"/>
      <c r="F7" s="181"/>
      <c r="G7" s="181"/>
      <c r="H7" s="181"/>
      <c r="I7" s="22"/>
    </row>
    <row r="9" spans="3:18" s="11" customFormat="1" ht="40.5" customHeight="1" thickBot="1" x14ac:dyDescent="0.45">
      <c r="C9" s="30" t="s">
        <v>4</v>
      </c>
      <c r="D9" s="30" t="s">
        <v>8</v>
      </c>
      <c r="E9" s="30" t="s">
        <v>474</v>
      </c>
      <c r="F9" s="30" t="s">
        <v>9</v>
      </c>
      <c r="G9" s="144" t="s">
        <v>5</v>
      </c>
      <c r="H9" s="29" t="s">
        <v>28</v>
      </c>
      <c r="I9" s="29" t="s">
        <v>14</v>
      </c>
      <c r="J9" s="29" t="s">
        <v>17</v>
      </c>
      <c r="K9" s="29" t="s">
        <v>18</v>
      </c>
      <c r="L9" s="31" t="s">
        <v>15</v>
      </c>
      <c r="P9" s="12"/>
      <c r="R9" s="12"/>
    </row>
    <row r="10" spans="3:18" s="11" customFormat="1" ht="42" customHeight="1" thickTop="1" x14ac:dyDescent="0.25">
      <c r="C10" s="39">
        <v>47659</v>
      </c>
      <c r="D10" s="37" t="s">
        <v>357</v>
      </c>
      <c r="E10" s="40" t="s">
        <v>475</v>
      </c>
      <c r="F10" s="37" t="s">
        <v>30</v>
      </c>
      <c r="G10" s="44" t="s">
        <v>359</v>
      </c>
      <c r="H10" s="37" t="s">
        <v>364</v>
      </c>
      <c r="I10" s="37"/>
      <c r="J10" s="40" t="s">
        <v>408</v>
      </c>
      <c r="K10" s="47"/>
      <c r="L10" s="43"/>
    </row>
    <row r="11" spans="3:18" s="11" customFormat="1" ht="16.5" x14ac:dyDescent="0.25">
      <c r="C11" s="39">
        <v>47815</v>
      </c>
      <c r="D11" s="37" t="s">
        <v>29</v>
      </c>
      <c r="E11" s="40" t="s">
        <v>475</v>
      </c>
      <c r="F11" s="37" t="s">
        <v>30</v>
      </c>
      <c r="G11" s="44"/>
      <c r="H11" s="37" t="s">
        <v>31</v>
      </c>
      <c r="I11" s="37"/>
      <c r="J11" s="40" t="s">
        <v>32</v>
      </c>
      <c r="K11" s="47"/>
      <c r="L11" s="43"/>
      <c r="P11" s="6"/>
    </row>
    <row r="12" spans="3:18" s="11" customFormat="1" ht="18.75" x14ac:dyDescent="0.3">
      <c r="C12" s="39">
        <v>47974</v>
      </c>
      <c r="D12" s="37" t="s">
        <v>349</v>
      </c>
      <c r="E12" s="40" t="s">
        <v>475</v>
      </c>
      <c r="F12" s="37" t="s">
        <v>30</v>
      </c>
      <c r="G12" s="44" t="s">
        <v>359</v>
      </c>
      <c r="H12" s="37" t="s">
        <v>145</v>
      </c>
      <c r="I12" s="37"/>
      <c r="J12" s="40" t="s">
        <v>402</v>
      </c>
      <c r="K12" s="47"/>
      <c r="L12" s="43"/>
      <c r="N12" s="20" t="s">
        <v>477</v>
      </c>
      <c r="O12" s="21" t="s">
        <v>20</v>
      </c>
      <c r="P12" s="6"/>
    </row>
    <row r="13" spans="3:18" s="11" customFormat="1" ht="18" x14ac:dyDescent="0.35">
      <c r="C13" s="39">
        <v>67685</v>
      </c>
      <c r="D13" s="37" t="s">
        <v>331</v>
      </c>
      <c r="E13" s="40" t="s">
        <v>475</v>
      </c>
      <c r="F13" s="37" t="s">
        <v>30</v>
      </c>
      <c r="G13" s="44" t="s">
        <v>359</v>
      </c>
      <c r="H13" s="37" t="s">
        <v>87</v>
      </c>
      <c r="I13" s="37"/>
      <c r="J13" s="40" t="s">
        <v>390</v>
      </c>
      <c r="K13" s="47"/>
      <c r="L13" s="43"/>
      <c r="N13" s="15" t="s">
        <v>475</v>
      </c>
      <c r="O13" s="14">
        <f t="shared" ref="O13:O19" si="0">COUNTIF(C:E,N13)</f>
        <v>84</v>
      </c>
      <c r="P13" s="6"/>
    </row>
    <row r="14" spans="3:18" s="11" customFormat="1" ht="18" x14ac:dyDescent="0.35">
      <c r="C14" s="39">
        <v>84130</v>
      </c>
      <c r="D14" s="37" t="s">
        <v>328</v>
      </c>
      <c r="E14" s="40" t="s">
        <v>475</v>
      </c>
      <c r="F14" s="37" t="s">
        <v>30</v>
      </c>
      <c r="G14" s="44" t="s">
        <v>359</v>
      </c>
      <c r="H14" s="37" t="s">
        <v>87</v>
      </c>
      <c r="I14" s="37"/>
      <c r="J14" s="40" t="s">
        <v>387</v>
      </c>
      <c r="K14" s="47"/>
      <c r="L14" s="43"/>
      <c r="N14" s="13" t="s">
        <v>25</v>
      </c>
      <c r="O14" s="16">
        <f t="shared" si="0"/>
        <v>9</v>
      </c>
      <c r="P14" s="6"/>
      <c r="Q14" s="6"/>
    </row>
    <row r="15" spans="3:18" s="11" customFormat="1" ht="18" x14ac:dyDescent="0.35">
      <c r="C15" s="39">
        <v>84535</v>
      </c>
      <c r="D15" s="37" t="s">
        <v>329</v>
      </c>
      <c r="E15" s="40" t="s">
        <v>475</v>
      </c>
      <c r="F15" s="37" t="s">
        <v>30</v>
      </c>
      <c r="G15" s="44" t="s">
        <v>359</v>
      </c>
      <c r="H15" s="37" t="s">
        <v>87</v>
      </c>
      <c r="I15" s="37"/>
      <c r="J15" s="40" t="s">
        <v>388</v>
      </c>
      <c r="K15" s="47"/>
      <c r="L15" s="43"/>
      <c r="N15" s="15" t="s">
        <v>22</v>
      </c>
      <c r="O15" s="14">
        <f t="shared" si="0"/>
        <v>41</v>
      </c>
      <c r="P15" s="6"/>
      <c r="Q15" s="6"/>
    </row>
    <row r="16" spans="3:18" s="11" customFormat="1" ht="18" x14ac:dyDescent="0.35">
      <c r="C16" s="39">
        <v>84545</v>
      </c>
      <c r="D16" s="37" t="s">
        <v>44</v>
      </c>
      <c r="E16" s="40" t="s">
        <v>475</v>
      </c>
      <c r="F16" s="37" t="s">
        <v>30</v>
      </c>
      <c r="G16" s="44"/>
      <c r="H16" s="37" t="s">
        <v>31</v>
      </c>
      <c r="I16" s="37"/>
      <c r="J16" s="40" t="s">
        <v>45</v>
      </c>
      <c r="K16" s="47"/>
      <c r="L16" s="43"/>
      <c r="N16" s="13" t="s">
        <v>23</v>
      </c>
      <c r="O16" s="16">
        <f t="shared" si="0"/>
        <v>59</v>
      </c>
      <c r="P16" s="6"/>
      <c r="Q16" s="6"/>
    </row>
    <row r="17" spans="3:17" s="11" customFormat="1" ht="18.75" customHeight="1" x14ac:dyDescent="0.35">
      <c r="C17" s="39">
        <v>84663</v>
      </c>
      <c r="D17" s="37" t="s">
        <v>48</v>
      </c>
      <c r="E17" s="40" t="s">
        <v>475</v>
      </c>
      <c r="F17" s="37" t="s">
        <v>30</v>
      </c>
      <c r="G17" s="44"/>
      <c r="H17" s="37" t="s">
        <v>31</v>
      </c>
      <c r="I17" s="37"/>
      <c r="J17" s="40" t="s">
        <v>49</v>
      </c>
      <c r="K17" s="47"/>
      <c r="L17" s="43"/>
      <c r="N17" s="15" t="s">
        <v>24</v>
      </c>
      <c r="O17" s="14">
        <f t="shared" si="0"/>
        <v>15</v>
      </c>
      <c r="P17" s="6"/>
      <c r="Q17" s="6"/>
    </row>
    <row r="18" spans="3:17" s="11" customFormat="1" ht="18.75" customHeight="1" x14ac:dyDescent="0.35">
      <c r="C18" s="39">
        <v>84733</v>
      </c>
      <c r="D18" s="37" t="s">
        <v>50</v>
      </c>
      <c r="E18" s="40" t="s">
        <v>475</v>
      </c>
      <c r="F18" s="37" t="s">
        <v>30</v>
      </c>
      <c r="G18" s="44"/>
      <c r="H18" s="37" t="s">
        <v>31</v>
      </c>
      <c r="I18" s="37"/>
      <c r="J18" s="40" t="s">
        <v>47</v>
      </c>
      <c r="K18" s="47"/>
      <c r="L18" s="43"/>
      <c r="N18" s="13" t="s">
        <v>21</v>
      </c>
      <c r="O18" s="16">
        <f t="shared" si="0"/>
        <v>12</v>
      </c>
      <c r="P18" s="6"/>
      <c r="Q18" s="6"/>
    </row>
    <row r="19" spans="3:17" s="11" customFormat="1" ht="16.5" customHeight="1" thickBot="1" x14ac:dyDescent="0.4">
      <c r="C19" s="39">
        <v>84824</v>
      </c>
      <c r="D19" s="37" t="s">
        <v>51</v>
      </c>
      <c r="E19" s="40" t="s">
        <v>475</v>
      </c>
      <c r="F19" s="37" t="s">
        <v>30</v>
      </c>
      <c r="G19" s="44"/>
      <c r="H19" s="37" t="s">
        <v>31</v>
      </c>
      <c r="I19" s="37"/>
      <c r="J19" s="40" t="s">
        <v>47</v>
      </c>
      <c r="K19" s="47"/>
      <c r="L19" s="43"/>
      <c r="N19" s="25" t="s">
        <v>476</v>
      </c>
      <c r="O19" s="26">
        <f t="shared" si="0"/>
        <v>12</v>
      </c>
      <c r="P19" s="6"/>
      <c r="Q19" s="6"/>
    </row>
    <row r="20" spans="3:17" s="11" customFormat="1" ht="17.25" thickTop="1" x14ac:dyDescent="0.25">
      <c r="C20" s="39">
        <v>84909</v>
      </c>
      <c r="D20" s="37" t="s">
        <v>52</v>
      </c>
      <c r="E20" s="40" t="s">
        <v>475</v>
      </c>
      <c r="F20" s="37" t="s">
        <v>30</v>
      </c>
      <c r="G20" s="44"/>
      <c r="H20" s="37" t="s">
        <v>31</v>
      </c>
      <c r="I20" s="37"/>
      <c r="J20" s="40" t="s">
        <v>53</v>
      </c>
      <c r="K20" s="47"/>
      <c r="L20" s="43"/>
      <c r="N20" s="17" t="s">
        <v>26</v>
      </c>
      <c r="O20" s="18">
        <f>SUM(O12:O19)</f>
        <v>232</v>
      </c>
      <c r="P20" s="6"/>
      <c r="Q20" s="6"/>
    </row>
    <row r="21" spans="3:17" s="11" customFormat="1" ht="16.5" x14ac:dyDescent="0.25">
      <c r="C21" s="39">
        <v>84969</v>
      </c>
      <c r="D21" s="37" t="s">
        <v>54</v>
      </c>
      <c r="E21" s="40" t="s">
        <v>475</v>
      </c>
      <c r="F21" s="37" t="s">
        <v>30</v>
      </c>
      <c r="G21" s="44"/>
      <c r="H21" s="37" t="s">
        <v>31</v>
      </c>
      <c r="I21" s="37"/>
      <c r="J21" s="40" t="s">
        <v>45</v>
      </c>
      <c r="K21" s="47"/>
      <c r="L21" s="43"/>
      <c r="N21" s="24"/>
      <c r="O21" s="24"/>
      <c r="P21" s="6"/>
      <c r="Q21" s="6"/>
    </row>
    <row r="22" spans="3:17" s="11" customFormat="1" ht="16.5" x14ac:dyDescent="0.25">
      <c r="C22" s="39">
        <v>85289</v>
      </c>
      <c r="D22" s="37" t="s">
        <v>55</v>
      </c>
      <c r="E22" s="40" t="s">
        <v>475</v>
      </c>
      <c r="F22" s="37" t="s">
        <v>30</v>
      </c>
      <c r="G22" s="44"/>
      <c r="H22" s="37" t="s">
        <v>31</v>
      </c>
      <c r="I22" s="37"/>
      <c r="J22" s="40" t="s">
        <v>56</v>
      </c>
      <c r="K22" s="47"/>
      <c r="L22" s="43"/>
      <c r="N22" s="6"/>
      <c r="O22" s="6"/>
      <c r="P22" s="6"/>
      <c r="Q22" s="6"/>
    </row>
    <row r="23" spans="3:17" s="11" customFormat="1" ht="18" customHeight="1" x14ac:dyDescent="0.25">
      <c r="C23" s="39">
        <v>85292</v>
      </c>
      <c r="D23" s="37" t="s">
        <v>57</v>
      </c>
      <c r="E23" s="40" t="s">
        <v>475</v>
      </c>
      <c r="F23" s="37" t="s">
        <v>30</v>
      </c>
      <c r="G23" s="44"/>
      <c r="H23" s="37" t="s">
        <v>31</v>
      </c>
      <c r="I23" s="37"/>
      <c r="J23" s="40" t="s">
        <v>58</v>
      </c>
      <c r="K23" s="47"/>
      <c r="L23" s="43"/>
      <c r="N23" s="6"/>
      <c r="O23" s="6"/>
      <c r="P23" s="6"/>
      <c r="Q23" s="6"/>
    </row>
    <row r="24" spans="3:17" s="11" customFormat="1" ht="16.5" x14ac:dyDescent="0.25">
      <c r="C24" s="39">
        <v>85315</v>
      </c>
      <c r="D24" s="37" t="s">
        <v>59</v>
      </c>
      <c r="E24" s="40" t="s">
        <v>475</v>
      </c>
      <c r="F24" s="37" t="s">
        <v>30</v>
      </c>
      <c r="G24" s="44"/>
      <c r="H24" s="37" t="s">
        <v>31</v>
      </c>
      <c r="I24" s="37"/>
      <c r="J24" s="40" t="s">
        <v>60</v>
      </c>
      <c r="K24" s="47"/>
      <c r="L24" s="43"/>
      <c r="N24" s="6"/>
      <c r="O24" s="6"/>
      <c r="P24" s="6"/>
      <c r="Q24" s="6"/>
    </row>
    <row r="25" spans="3:17" s="11" customFormat="1" ht="16.5" x14ac:dyDescent="0.25">
      <c r="C25" s="39">
        <v>85326</v>
      </c>
      <c r="D25" s="37" t="s">
        <v>61</v>
      </c>
      <c r="E25" s="40" t="s">
        <v>475</v>
      </c>
      <c r="F25" s="37" t="s">
        <v>30</v>
      </c>
      <c r="G25" s="44"/>
      <c r="H25" s="37" t="s">
        <v>31</v>
      </c>
      <c r="I25" s="37"/>
      <c r="J25" s="40" t="s">
        <v>56</v>
      </c>
      <c r="K25" s="47"/>
      <c r="L25" s="43"/>
      <c r="N25" s="6"/>
      <c r="O25" s="6"/>
      <c r="P25" s="6"/>
      <c r="Q25" s="6"/>
    </row>
    <row r="26" spans="3:17" s="11" customFormat="1" ht="16.5" x14ac:dyDescent="0.25">
      <c r="C26" s="39">
        <v>86275</v>
      </c>
      <c r="D26" s="37" t="s">
        <v>63</v>
      </c>
      <c r="E26" s="40" t="s">
        <v>475</v>
      </c>
      <c r="F26" s="37" t="s">
        <v>30</v>
      </c>
      <c r="G26" s="44"/>
      <c r="H26" s="37" t="s">
        <v>31</v>
      </c>
      <c r="I26" s="37"/>
      <c r="J26" s="40" t="s">
        <v>64</v>
      </c>
      <c r="K26" s="47"/>
      <c r="L26" s="43"/>
      <c r="N26" s="6"/>
      <c r="O26" s="6"/>
      <c r="P26" s="6"/>
      <c r="Q26" s="6"/>
    </row>
    <row r="27" spans="3:17" s="11" customFormat="1" ht="16.5" x14ac:dyDescent="0.25">
      <c r="C27" s="39">
        <v>86276</v>
      </c>
      <c r="D27" s="37" t="s">
        <v>65</v>
      </c>
      <c r="E27" s="40" t="s">
        <v>475</v>
      </c>
      <c r="F27" s="37" t="s">
        <v>30</v>
      </c>
      <c r="G27" s="44"/>
      <c r="H27" s="37" t="s">
        <v>31</v>
      </c>
      <c r="I27" s="37"/>
      <c r="J27" s="40" t="s">
        <v>45</v>
      </c>
      <c r="K27" s="47"/>
      <c r="L27" s="43"/>
      <c r="N27" s="6"/>
      <c r="O27" s="6"/>
      <c r="P27" s="6"/>
      <c r="Q27" s="6"/>
    </row>
    <row r="28" spans="3:17" s="11" customFormat="1" ht="16.5" x14ac:dyDescent="0.25">
      <c r="C28" s="39">
        <v>86277</v>
      </c>
      <c r="D28" s="37" t="s">
        <v>66</v>
      </c>
      <c r="E28" s="40" t="s">
        <v>475</v>
      </c>
      <c r="F28" s="37" t="s">
        <v>30</v>
      </c>
      <c r="G28" s="44"/>
      <c r="H28" s="37" t="s">
        <v>31</v>
      </c>
      <c r="I28" s="37"/>
      <c r="J28" s="40" t="s">
        <v>45</v>
      </c>
      <c r="K28" s="47"/>
      <c r="L28" s="43"/>
      <c r="N28" s="6"/>
      <c r="O28" s="6"/>
      <c r="P28" s="6"/>
      <c r="Q28" s="6"/>
    </row>
    <row r="29" spans="3:17" s="11" customFormat="1" ht="16.5" x14ac:dyDescent="0.25">
      <c r="C29" s="39">
        <v>86286</v>
      </c>
      <c r="D29" s="37" t="s">
        <v>319</v>
      </c>
      <c r="E29" s="40" t="s">
        <v>475</v>
      </c>
      <c r="F29" s="37" t="s">
        <v>30</v>
      </c>
      <c r="G29" s="44" t="s">
        <v>359</v>
      </c>
      <c r="H29" s="37" t="s">
        <v>87</v>
      </c>
      <c r="I29" s="37"/>
      <c r="J29" s="40" t="s">
        <v>379</v>
      </c>
      <c r="K29" s="47"/>
      <c r="L29" s="43"/>
      <c r="N29" s="6"/>
      <c r="O29" s="6"/>
      <c r="P29" s="6"/>
      <c r="Q29" s="6"/>
    </row>
    <row r="30" spans="3:17" s="11" customFormat="1" ht="16.5" x14ac:dyDescent="0.25">
      <c r="C30" s="39">
        <v>86324</v>
      </c>
      <c r="D30" s="37" t="s">
        <v>69</v>
      </c>
      <c r="E30" s="40" t="s">
        <v>475</v>
      </c>
      <c r="F30" s="37" t="s">
        <v>30</v>
      </c>
      <c r="G30" s="44"/>
      <c r="H30" s="37" t="s">
        <v>31</v>
      </c>
      <c r="I30" s="37"/>
      <c r="J30" s="40" t="s">
        <v>70</v>
      </c>
      <c r="K30" s="47"/>
      <c r="L30" s="43"/>
      <c r="N30" s="6"/>
      <c r="O30" s="6"/>
      <c r="P30" s="6"/>
      <c r="Q30" s="6"/>
    </row>
    <row r="31" spans="3:17" s="11" customFormat="1" ht="16.5" x14ac:dyDescent="0.25">
      <c r="C31" s="39">
        <v>86425</v>
      </c>
      <c r="D31" s="37" t="s">
        <v>71</v>
      </c>
      <c r="E31" s="40" t="s">
        <v>475</v>
      </c>
      <c r="F31" s="37" t="s">
        <v>30</v>
      </c>
      <c r="G31" s="44"/>
      <c r="H31" s="37" t="s">
        <v>31</v>
      </c>
      <c r="I31" s="37"/>
      <c r="J31" s="40" t="s">
        <v>72</v>
      </c>
      <c r="K31" s="47"/>
      <c r="L31" s="43"/>
      <c r="N31" s="6"/>
      <c r="O31" s="6"/>
      <c r="P31" s="6"/>
      <c r="Q31" s="6"/>
    </row>
    <row r="32" spans="3:17" s="11" customFormat="1" ht="16.5" x14ac:dyDescent="0.25">
      <c r="C32" s="39">
        <v>86430</v>
      </c>
      <c r="D32" s="37" t="s">
        <v>73</v>
      </c>
      <c r="E32" s="40" t="s">
        <v>475</v>
      </c>
      <c r="F32" s="37" t="s">
        <v>30</v>
      </c>
      <c r="G32" s="44"/>
      <c r="H32" s="37" t="s">
        <v>31</v>
      </c>
      <c r="I32" s="37"/>
      <c r="J32" s="40" t="s">
        <v>74</v>
      </c>
      <c r="K32" s="47"/>
      <c r="L32" s="43"/>
      <c r="N32" s="6"/>
      <c r="O32" s="6"/>
      <c r="P32" s="6"/>
      <c r="Q32" s="6"/>
    </row>
    <row r="33" spans="3:17" s="11" customFormat="1" ht="16.5" x14ac:dyDescent="0.25">
      <c r="C33" s="39">
        <v>86602</v>
      </c>
      <c r="D33" s="37" t="s">
        <v>348</v>
      </c>
      <c r="E33" s="40" t="s">
        <v>475</v>
      </c>
      <c r="F33" s="37" t="s">
        <v>30</v>
      </c>
      <c r="G33" s="44" t="s">
        <v>359</v>
      </c>
      <c r="H33" s="37" t="s">
        <v>94</v>
      </c>
      <c r="I33" s="37"/>
      <c r="J33" s="40" t="s">
        <v>401</v>
      </c>
      <c r="K33" s="47"/>
      <c r="L33" s="43"/>
      <c r="N33" s="6"/>
      <c r="O33" s="6"/>
      <c r="P33" s="6"/>
      <c r="Q33" s="6"/>
    </row>
    <row r="34" spans="3:17" s="11" customFormat="1" ht="16.5" x14ac:dyDescent="0.25">
      <c r="C34" s="39">
        <v>86612</v>
      </c>
      <c r="D34" s="37" t="s">
        <v>77</v>
      </c>
      <c r="E34" s="40" t="s">
        <v>475</v>
      </c>
      <c r="F34" s="37" t="s">
        <v>30</v>
      </c>
      <c r="G34" s="44"/>
      <c r="H34" s="37" t="s">
        <v>31</v>
      </c>
      <c r="I34" s="37"/>
      <c r="J34" s="40" t="s">
        <v>78</v>
      </c>
      <c r="K34" s="47"/>
      <c r="L34" s="43"/>
      <c r="N34" s="6"/>
      <c r="O34" s="6"/>
      <c r="P34" s="6"/>
      <c r="Q34" s="6"/>
    </row>
    <row r="35" spans="3:17" s="11" customFormat="1" ht="16.5" x14ac:dyDescent="0.25">
      <c r="C35" s="39">
        <v>87097</v>
      </c>
      <c r="D35" s="37" t="s">
        <v>84</v>
      </c>
      <c r="E35" s="40" t="s">
        <v>475</v>
      </c>
      <c r="F35" s="37" t="s">
        <v>30</v>
      </c>
      <c r="G35" s="44"/>
      <c r="H35" s="37" t="s">
        <v>31</v>
      </c>
      <c r="I35" s="37"/>
      <c r="J35" s="40" t="s">
        <v>47</v>
      </c>
      <c r="K35" s="47"/>
      <c r="L35" s="43"/>
      <c r="O35" s="6"/>
      <c r="P35" s="6"/>
      <c r="Q35" s="6"/>
    </row>
    <row r="36" spans="3:17" s="11" customFormat="1" ht="16.5" x14ac:dyDescent="0.25">
      <c r="C36" s="39">
        <v>87139</v>
      </c>
      <c r="D36" s="37" t="s">
        <v>85</v>
      </c>
      <c r="E36" s="40" t="s">
        <v>475</v>
      </c>
      <c r="F36" s="37" t="s">
        <v>30</v>
      </c>
      <c r="G36" s="44"/>
      <c r="H36" s="37" t="s">
        <v>31</v>
      </c>
      <c r="I36" s="37"/>
      <c r="J36" s="40" t="s">
        <v>47</v>
      </c>
      <c r="K36" s="47"/>
      <c r="L36" s="43"/>
      <c r="O36" s="6"/>
      <c r="P36" s="6"/>
      <c r="Q36" s="6"/>
    </row>
    <row r="37" spans="3:17" s="11" customFormat="1" ht="16.5" x14ac:dyDescent="0.25">
      <c r="C37" s="39">
        <v>87489</v>
      </c>
      <c r="D37" s="37" t="s">
        <v>346</v>
      </c>
      <c r="E37" s="40" t="s">
        <v>475</v>
      </c>
      <c r="F37" s="37" t="s">
        <v>30</v>
      </c>
      <c r="G37" s="44" t="s">
        <v>359</v>
      </c>
      <c r="H37" s="37" t="s">
        <v>94</v>
      </c>
      <c r="I37" s="37"/>
      <c r="J37" s="40" t="s">
        <v>78</v>
      </c>
      <c r="K37" s="47"/>
      <c r="L37" s="43"/>
      <c r="O37" s="6"/>
      <c r="P37" s="6"/>
      <c r="Q37" s="6"/>
    </row>
    <row r="38" spans="3:17" s="11" customFormat="1" ht="16.5" x14ac:dyDescent="0.25">
      <c r="C38" s="39">
        <v>88342</v>
      </c>
      <c r="D38" s="37" t="s">
        <v>86</v>
      </c>
      <c r="E38" s="40" t="s">
        <v>475</v>
      </c>
      <c r="F38" s="37" t="s">
        <v>30</v>
      </c>
      <c r="G38" s="44"/>
      <c r="H38" s="37" t="s">
        <v>87</v>
      </c>
      <c r="I38" s="37"/>
      <c r="J38" s="40" t="s">
        <v>88</v>
      </c>
      <c r="K38" s="47"/>
      <c r="L38" s="43"/>
    </row>
    <row r="39" spans="3:17" s="11" customFormat="1" ht="16.5" x14ac:dyDescent="0.25">
      <c r="C39" s="39">
        <v>89473</v>
      </c>
      <c r="D39" s="37" t="s">
        <v>89</v>
      </c>
      <c r="E39" s="40" t="s">
        <v>475</v>
      </c>
      <c r="F39" s="37" t="s">
        <v>30</v>
      </c>
      <c r="G39" s="44"/>
      <c r="H39" s="37" t="s">
        <v>31</v>
      </c>
      <c r="I39" s="37"/>
      <c r="J39" s="40" t="s">
        <v>90</v>
      </c>
      <c r="K39" s="47"/>
      <c r="L39" s="43"/>
    </row>
    <row r="40" spans="3:17" s="11" customFormat="1" ht="16.5" x14ac:dyDescent="0.25">
      <c r="C40" s="39">
        <v>89477</v>
      </c>
      <c r="D40" s="37" t="s">
        <v>93</v>
      </c>
      <c r="E40" s="40" t="s">
        <v>475</v>
      </c>
      <c r="F40" s="37" t="s">
        <v>30</v>
      </c>
      <c r="G40" s="44"/>
      <c r="H40" s="37" t="s">
        <v>94</v>
      </c>
      <c r="I40" s="37"/>
      <c r="J40" s="40" t="s">
        <v>95</v>
      </c>
      <c r="K40" s="47"/>
      <c r="L40" s="43"/>
      <c r="N40" s="6"/>
      <c r="O40" s="6"/>
    </row>
    <row r="41" spans="3:17" s="11" customFormat="1" ht="16.5" x14ac:dyDescent="0.25">
      <c r="C41" s="39">
        <v>89478</v>
      </c>
      <c r="D41" s="37" t="s">
        <v>96</v>
      </c>
      <c r="E41" s="40" t="s">
        <v>475</v>
      </c>
      <c r="F41" s="37" t="s">
        <v>30</v>
      </c>
      <c r="G41" s="44"/>
      <c r="H41" s="37" t="s">
        <v>94</v>
      </c>
      <c r="I41" s="37"/>
      <c r="J41" s="40" t="s">
        <v>97</v>
      </c>
      <c r="K41" s="47"/>
      <c r="L41" s="43"/>
      <c r="N41" s="6"/>
      <c r="O41" s="6"/>
    </row>
    <row r="42" spans="3:17" s="11" customFormat="1" ht="16.5" x14ac:dyDescent="0.25">
      <c r="C42" s="39">
        <v>89675</v>
      </c>
      <c r="D42" s="37" t="s">
        <v>98</v>
      </c>
      <c r="E42" s="40" t="s">
        <v>475</v>
      </c>
      <c r="F42" s="37" t="s">
        <v>30</v>
      </c>
      <c r="G42" s="44"/>
      <c r="H42" s="37" t="s">
        <v>31</v>
      </c>
      <c r="I42" s="37"/>
      <c r="J42" s="40" t="s">
        <v>99</v>
      </c>
      <c r="K42" s="47"/>
      <c r="L42" s="43"/>
      <c r="N42" s="6"/>
      <c r="O42" s="6"/>
    </row>
    <row r="43" spans="3:17" s="11" customFormat="1" ht="16.5" x14ac:dyDescent="0.25">
      <c r="C43" s="39">
        <v>90065</v>
      </c>
      <c r="D43" s="37" t="s">
        <v>355</v>
      </c>
      <c r="E43" s="40" t="s">
        <v>475</v>
      </c>
      <c r="F43" s="37" t="s">
        <v>30</v>
      </c>
      <c r="G43" s="44" t="s">
        <v>359</v>
      </c>
      <c r="H43" s="37" t="s">
        <v>364</v>
      </c>
      <c r="I43" s="37"/>
      <c r="J43" s="40" t="s">
        <v>97</v>
      </c>
      <c r="K43" s="47"/>
      <c r="L43" s="43"/>
      <c r="N43" s="6"/>
      <c r="O43" s="6"/>
    </row>
    <row r="44" spans="3:17" s="11" customFormat="1" ht="16.5" x14ac:dyDescent="0.25">
      <c r="C44" s="39">
        <v>90840</v>
      </c>
      <c r="D44" s="37" t="s">
        <v>102</v>
      </c>
      <c r="E44" s="40" t="s">
        <v>475</v>
      </c>
      <c r="F44" s="37" t="s">
        <v>30</v>
      </c>
      <c r="G44" s="44"/>
      <c r="H44" s="37" t="s">
        <v>31</v>
      </c>
      <c r="I44" s="37"/>
      <c r="J44" s="40" t="s">
        <v>103</v>
      </c>
      <c r="K44" s="47"/>
      <c r="L44" s="43"/>
      <c r="N44" s="6"/>
      <c r="O44" s="6"/>
    </row>
    <row r="45" spans="3:17" s="11" customFormat="1" ht="16.5" x14ac:dyDescent="0.25">
      <c r="C45" s="39">
        <v>91359</v>
      </c>
      <c r="D45" s="37" t="s">
        <v>306</v>
      </c>
      <c r="E45" s="40" t="s">
        <v>475</v>
      </c>
      <c r="F45" s="37" t="s">
        <v>30</v>
      </c>
      <c r="G45" s="44" t="s">
        <v>359</v>
      </c>
      <c r="H45" s="37" t="s">
        <v>87</v>
      </c>
      <c r="I45" s="37"/>
      <c r="J45" s="40" t="s">
        <v>372</v>
      </c>
      <c r="K45" s="47"/>
      <c r="L45" s="43"/>
      <c r="N45" s="6"/>
      <c r="O45" s="6"/>
    </row>
    <row r="46" spans="3:17" s="11" customFormat="1" ht="16.5" x14ac:dyDescent="0.25">
      <c r="C46" s="39">
        <v>91581</v>
      </c>
      <c r="D46" s="37" t="s">
        <v>104</v>
      </c>
      <c r="E46" s="40" t="s">
        <v>475</v>
      </c>
      <c r="F46" s="37" t="s">
        <v>30</v>
      </c>
      <c r="G46" s="44"/>
      <c r="H46" s="37" t="s">
        <v>31</v>
      </c>
      <c r="I46" s="37"/>
      <c r="J46" s="40" t="s">
        <v>56</v>
      </c>
      <c r="K46" s="47"/>
      <c r="L46" s="43"/>
      <c r="N46" s="6"/>
      <c r="O46" s="6"/>
    </row>
    <row r="47" spans="3:17" s="11" customFormat="1" ht="16.5" x14ac:dyDescent="0.25">
      <c r="C47" s="39">
        <v>91585</v>
      </c>
      <c r="D47" s="37" t="s">
        <v>105</v>
      </c>
      <c r="E47" s="40" t="s">
        <v>475</v>
      </c>
      <c r="F47" s="37" t="s">
        <v>30</v>
      </c>
      <c r="G47" s="44"/>
      <c r="H47" s="37" t="s">
        <v>31</v>
      </c>
      <c r="I47" s="37"/>
      <c r="J47" s="40" t="s">
        <v>56</v>
      </c>
      <c r="K47" s="47"/>
      <c r="L47" s="43"/>
      <c r="N47" s="6"/>
      <c r="O47" s="6"/>
    </row>
    <row r="48" spans="3:17" s="11" customFormat="1" ht="33" x14ac:dyDescent="0.25">
      <c r="C48" s="39">
        <v>92308</v>
      </c>
      <c r="D48" s="37" t="s">
        <v>345</v>
      </c>
      <c r="E48" s="40" t="s">
        <v>475</v>
      </c>
      <c r="F48" s="37" t="s">
        <v>30</v>
      </c>
      <c r="G48" s="44" t="s">
        <v>359</v>
      </c>
      <c r="H48" s="37" t="s">
        <v>364</v>
      </c>
      <c r="I48" s="37"/>
      <c r="J48" s="40" t="s">
        <v>400</v>
      </c>
      <c r="K48" s="47"/>
      <c r="L48" s="43"/>
    </row>
    <row r="49" spans="3:12" s="11" customFormat="1" ht="16.5" x14ac:dyDescent="0.25">
      <c r="C49" s="39">
        <v>93182</v>
      </c>
      <c r="D49" s="37" t="s">
        <v>358</v>
      </c>
      <c r="E49" s="40" t="s">
        <v>475</v>
      </c>
      <c r="F49" s="37" t="s">
        <v>30</v>
      </c>
      <c r="G49" s="44" t="s">
        <v>359</v>
      </c>
      <c r="H49" s="37" t="s">
        <v>364</v>
      </c>
      <c r="I49" s="37"/>
      <c r="J49" s="40" t="s">
        <v>47</v>
      </c>
      <c r="K49" s="47"/>
      <c r="L49" s="43"/>
    </row>
    <row r="50" spans="3:12" s="11" customFormat="1" ht="16.5" x14ac:dyDescent="0.25">
      <c r="C50" s="39">
        <v>93190</v>
      </c>
      <c r="D50" s="37" t="s">
        <v>113</v>
      </c>
      <c r="E50" s="40" t="s">
        <v>475</v>
      </c>
      <c r="F50" s="37" t="s">
        <v>30</v>
      </c>
      <c r="G50" s="44"/>
      <c r="H50" s="37" t="s">
        <v>31</v>
      </c>
      <c r="I50" s="37"/>
      <c r="J50" s="40" t="s">
        <v>114</v>
      </c>
      <c r="K50" s="47"/>
      <c r="L50" s="43"/>
    </row>
    <row r="51" spans="3:12" s="11" customFormat="1" ht="16.5" x14ac:dyDescent="0.25">
      <c r="C51" s="39">
        <v>93268</v>
      </c>
      <c r="D51" s="37" t="s">
        <v>117</v>
      </c>
      <c r="E51" s="40" t="s">
        <v>475</v>
      </c>
      <c r="F51" s="37" t="s">
        <v>30</v>
      </c>
      <c r="G51" s="44"/>
      <c r="H51" s="37" t="s">
        <v>31</v>
      </c>
      <c r="I51" s="37"/>
      <c r="J51" s="40" t="s">
        <v>116</v>
      </c>
      <c r="K51" s="47"/>
      <c r="L51" s="43"/>
    </row>
    <row r="52" spans="3:12" s="11" customFormat="1" ht="16.5" x14ac:dyDescent="0.25">
      <c r="C52" s="39">
        <v>93275</v>
      </c>
      <c r="D52" s="37" t="s">
        <v>118</v>
      </c>
      <c r="E52" s="40" t="s">
        <v>475</v>
      </c>
      <c r="F52" s="37" t="s">
        <v>30</v>
      </c>
      <c r="G52" s="44"/>
      <c r="H52" s="37" t="s">
        <v>31</v>
      </c>
      <c r="I52" s="37"/>
      <c r="J52" s="40" t="s">
        <v>116</v>
      </c>
      <c r="K52" s="47"/>
      <c r="L52" s="43"/>
    </row>
    <row r="53" spans="3:12" s="11" customFormat="1" ht="16.5" x14ac:dyDescent="0.25">
      <c r="C53" s="39">
        <v>94685</v>
      </c>
      <c r="D53" s="37" t="s">
        <v>123</v>
      </c>
      <c r="E53" s="40" t="s">
        <v>475</v>
      </c>
      <c r="F53" s="37" t="s">
        <v>30</v>
      </c>
      <c r="G53" s="44"/>
      <c r="H53" s="37" t="s">
        <v>31</v>
      </c>
      <c r="I53" s="37"/>
      <c r="J53" s="40" t="s">
        <v>124</v>
      </c>
      <c r="K53" s="47"/>
      <c r="L53" s="43"/>
    </row>
    <row r="54" spans="3:12" s="11" customFormat="1" ht="16.5" x14ac:dyDescent="0.25">
      <c r="C54" s="39">
        <v>95018</v>
      </c>
      <c r="D54" s="37" t="s">
        <v>128</v>
      </c>
      <c r="E54" s="40" t="s">
        <v>475</v>
      </c>
      <c r="F54" s="37" t="s">
        <v>30</v>
      </c>
      <c r="G54" s="44"/>
      <c r="H54" s="37" t="s">
        <v>31</v>
      </c>
      <c r="I54" s="37"/>
      <c r="J54" s="40" t="s">
        <v>129</v>
      </c>
      <c r="K54" s="47"/>
      <c r="L54" s="43"/>
    </row>
    <row r="55" spans="3:12" s="11" customFormat="1" ht="16.5" x14ac:dyDescent="0.25">
      <c r="C55" s="39">
        <v>97649</v>
      </c>
      <c r="D55" s="37" t="s">
        <v>311</v>
      </c>
      <c r="E55" s="40" t="s">
        <v>475</v>
      </c>
      <c r="F55" s="37" t="s">
        <v>30</v>
      </c>
      <c r="G55" s="44" t="s">
        <v>359</v>
      </c>
      <c r="H55" s="37" t="s">
        <v>87</v>
      </c>
      <c r="I55" s="37"/>
      <c r="J55" s="40" t="s">
        <v>374</v>
      </c>
      <c r="K55" s="47"/>
      <c r="L55" s="43"/>
    </row>
    <row r="56" spans="3:12" s="11" customFormat="1" ht="16.5" x14ac:dyDescent="0.25">
      <c r="C56" s="39">
        <v>98267</v>
      </c>
      <c r="D56" s="37" t="s">
        <v>314</v>
      </c>
      <c r="E56" s="40" t="s">
        <v>475</v>
      </c>
      <c r="F56" s="37" t="s">
        <v>30</v>
      </c>
      <c r="G56" s="44" t="s">
        <v>359</v>
      </c>
      <c r="H56" s="37" t="s">
        <v>363</v>
      </c>
      <c r="I56" s="37"/>
      <c r="J56" s="40" t="s">
        <v>376</v>
      </c>
      <c r="K56" s="47"/>
      <c r="L56" s="43"/>
    </row>
    <row r="57" spans="3:12" s="11" customFormat="1" ht="16.5" x14ac:dyDescent="0.25">
      <c r="C57" s="39">
        <v>98601</v>
      </c>
      <c r="D57" s="37" t="s">
        <v>139</v>
      </c>
      <c r="E57" s="40" t="s">
        <v>475</v>
      </c>
      <c r="F57" s="37" t="s">
        <v>30</v>
      </c>
      <c r="G57" s="44"/>
      <c r="H57" s="37" t="s">
        <v>140</v>
      </c>
      <c r="I57" s="37"/>
      <c r="J57" s="40" t="s">
        <v>141</v>
      </c>
      <c r="K57" s="47"/>
      <c r="L57" s="43"/>
    </row>
    <row r="58" spans="3:12" s="11" customFormat="1" ht="16.5" x14ac:dyDescent="0.25">
      <c r="C58" s="39">
        <v>98729</v>
      </c>
      <c r="D58" s="37" t="s">
        <v>142</v>
      </c>
      <c r="E58" s="40" t="s">
        <v>475</v>
      </c>
      <c r="F58" s="37" t="s">
        <v>30</v>
      </c>
      <c r="G58" s="44"/>
      <c r="H58" s="37" t="s">
        <v>31</v>
      </c>
      <c r="I58" s="37"/>
      <c r="J58" s="40" t="s">
        <v>143</v>
      </c>
      <c r="K58" s="47"/>
      <c r="L58" s="43"/>
    </row>
    <row r="59" spans="3:12" s="11" customFormat="1" ht="16.5" x14ac:dyDescent="0.25">
      <c r="C59" s="39">
        <v>98833</v>
      </c>
      <c r="D59" s="37" t="s">
        <v>356</v>
      </c>
      <c r="E59" s="40" t="s">
        <v>475</v>
      </c>
      <c r="F59" s="37" t="s">
        <v>30</v>
      </c>
      <c r="G59" s="44" t="s">
        <v>359</v>
      </c>
      <c r="H59" s="37" t="s">
        <v>364</v>
      </c>
      <c r="I59" s="37"/>
      <c r="J59" s="40" t="s">
        <v>407</v>
      </c>
      <c r="K59" s="47"/>
      <c r="L59" s="43"/>
    </row>
    <row r="60" spans="3:12" s="11" customFormat="1" ht="16.5" x14ac:dyDescent="0.25">
      <c r="C60" s="39">
        <v>98835</v>
      </c>
      <c r="D60" s="37" t="s">
        <v>144</v>
      </c>
      <c r="E60" s="40" t="s">
        <v>475</v>
      </c>
      <c r="F60" s="37" t="s">
        <v>30</v>
      </c>
      <c r="G60" s="44"/>
      <c r="H60" s="37" t="s">
        <v>145</v>
      </c>
      <c r="I60" s="37"/>
      <c r="J60" s="40" t="s">
        <v>146</v>
      </c>
      <c r="K60" s="47"/>
      <c r="L60" s="43"/>
    </row>
    <row r="61" spans="3:12" s="11" customFormat="1" ht="16.5" x14ac:dyDescent="0.25">
      <c r="C61" s="39">
        <v>99014</v>
      </c>
      <c r="D61" s="37" t="s">
        <v>347</v>
      </c>
      <c r="E61" s="40" t="s">
        <v>475</v>
      </c>
      <c r="F61" s="37" t="s">
        <v>30</v>
      </c>
      <c r="G61" s="44" t="s">
        <v>359</v>
      </c>
      <c r="H61" s="37" t="s">
        <v>145</v>
      </c>
      <c r="I61" s="37"/>
      <c r="J61" s="40" t="s">
        <v>138</v>
      </c>
      <c r="K61" s="47"/>
      <c r="L61" s="43"/>
    </row>
    <row r="62" spans="3:12" ht="16.5" x14ac:dyDescent="0.25">
      <c r="C62" s="39">
        <v>100712</v>
      </c>
      <c r="D62" s="37" t="s">
        <v>339</v>
      </c>
      <c r="E62" s="40" t="s">
        <v>475</v>
      </c>
      <c r="F62" s="37" t="s">
        <v>30</v>
      </c>
      <c r="G62" s="44" t="s">
        <v>359</v>
      </c>
      <c r="H62" s="37" t="s">
        <v>140</v>
      </c>
      <c r="I62" s="37"/>
      <c r="J62" s="40" t="s">
        <v>394</v>
      </c>
      <c r="K62" s="47"/>
      <c r="L62" s="43"/>
    </row>
    <row r="63" spans="3:12" ht="16.5" x14ac:dyDescent="0.25">
      <c r="C63" s="39">
        <v>100783</v>
      </c>
      <c r="D63" s="37" t="s">
        <v>163</v>
      </c>
      <c r="E63" s="40" t="s">
        <v>475</v>
      </c>
      <c r="F63" s="37" t="s">
        <v>30</v>
      </c>
      <c r="G63" s="44"/>
      <c r="H63" s="37" t="s">
        <v>87</v>
      </c>
      <c r="I63" s="37"/>
      <c r="J63" s="40" t="s">
        <v>164</v>
      </c>
      <c r="K63" s="47"/>
      <c r="L63" s="43"/>
    </row>
    <row r="64" spans="3:12" ht="16.5" x14ac:dyDescent="0.25">
      <c r="C64" s="39">
        <v>101414</v>
      </c>
      <c r="D64" s="37" t="s">
        <v>350</v>
      </c>
      <c r="E64" s="40" t="s">
        <v>475</v>
      </c>
      <c r="F64" s="37" t="s">
        <v>30</v>
      </c>
      <c r="G64" s="44" t="s">
        <v>359</v>
      </c>
      <c r="H64" s="37" t="s">
        <v>145</v>
      </c>
      <c r="I64" s="37"/>
      <c r="J64" s="40" t="s">
        <v>56</v>
      </c>
      <c r="K64" s="47"/>
      <c r="L64" s="43"/>
    </row>
    <row r="65" spans="3:12" ht="16.5" x14ac:dyDescent="0.25">
      <c r="C65" s="39">
        <v>101420</v>
      </c>
      <c r="D65" s="37" t="s">
        <v>167</v>
      </c>
      <c r="E65" s="40" t="s">
        <v>475</v>
      </c>
      <c r="F65" s="37" t="s">
        <v>30</v>
      </c>
      <c r="G65" s="44"/>
      <c r="H65" s="37" t="s">
        <v>31</v>
      </c>
      <c r="I65" s="37"/>
      <c r="J65" s="40" t="s">
        <v>168</v>
      </c>
      <c r="K65" s="47"/>
      <c r="L65" s="43"/>
    </row>
    <row r="66" spans="3:12" ht="16.5" x14ac:dyDescent="0.25">
      <c r="C66" s="39">
        <v>101424</v>
      </c>
      <c r="D66" s="37" t="s">
        <v>169</v>
      </c>
      <c r="E66" s="40" t="s">
        <v>475</v>
      </c>
      <c r="F66" s="37" t="s">
        <v>30</v>
      </c>
      <c r="G66" s="44"/>
      <c r="H66" s="37" t="s">
        <v>31</v>
      </c>
      <c r="I66" s="37"/>
      <c r="J66" s="40" t="s">
        <v>170</v>
      </c>
      <c r="K66" s="47"/>
      <c r="L66" s="43"/>
    </row>
    <row r="67" spans="3:12" ht="16.5" x14ac:dyDescent="0.25">
      <c r="C67" s="39">
        <v>101427</v>
      </c>
      <c r="D67" s="37" t="s">
        <v>172</v>
      </c>
      <c r="E67" s="40" t="s">
        <v>475</v>
      </c>
      <c r="F67" s="37" t="s">
        <v>30</v>
      </c>
      <c r="G67" s="44"/>
      <c r="H67" s="37" t="s">
        <v>31</v>
      </c>
      <c r="I67" s="37"/>
      <c r="J67" s="40" t="s">
        <v>168</v>
      </c>
      <c r="K67" s="47"/>
      <c r="L67" s="43"/>
    </row>
    <row r="68" spans="3:12" ht="16.5" x14ac:dyDescent="0.25">
      <c r="C68" s="39">
        <v>101432</v>
      </c>
      <c r="D68" s="37" t="s">
        <v>174</v>
      </c>
      <c r="E68" s="40" t="s">
        <v>475</v>
      </c>
      <c r="F68" s="37" t="s">
        <v>30</v>
      </c>
      <c r="G68" s="44"/>
      <c r="H68" s="37" t="s">
        <v>31</v>
      </c>
      <c r="I68" s="37"/>
      <c r="J68" s="40" t="s">
        <v>56</v>
      </c>
      <c r="K68" s="47"/>
      <c r="L68" s="43"/>
    </row>
    <row r="69" spans="3:12" ht="16.5" x14ac:dyDescent="0.25">
      <c r="C69" s="39">
        <v>101471</v>
      </c>
      <c r="D69" s="37" t="s">
        <v>175</v>
      </c>
      <c r="E69" s="40" t="s">
        <v>475</v>
      </c>
      <c r="F69" s="37" t="s">
        <v>30</v>
      </c>
      <c r="G69" s="44"/>
      <c r="H69" s="37" t="s">
        <v>31</v>
      </c>
      <c r="I69" s="37"/>
      <c r="J69" s="40" t="s">
        <v>168</v>
      </c>
      <c r="K69" s="47"/>
      <c r="L69" s="43"/>
    </row>
    <row r="70" spans="3:12" ht="16.5" x14ac:dyDescent="0.25">
      <c r="C70" s="39">
        <v>101481</v>
      </c>
      <c r="D70" s="37" t="s">
        <v>176</v>
      </c>
      <c r="E70" s="40" t="s">
        <v>475</v>
      </c>
      <c r="F70" s="37" t="s">
        <v>30</v>
      </c>
      <c r="G70" s="44"/>
      <c r="H70" s="37" t="s">
        <v>31</v>
      </c>
      <c r="I70" s="37"/>
      <c r="J70" s="40" t="s">
        <v>177</v>
      </c>
      <c r="K70" s="47"/>
      <c r="L70" s="43"/>
    </row>
    <row r="71" spans="3:12" ht="16.5" x14ac:dyDescent="0.25">
      <c r="C71" s="39">
        <v>101487</v>
      </c>
      <c r="D71" s="37" t="s">
        <v>178</v>
      </c>
      <c r="E71" s="40" t="s">
        <v>475</v>
      </c>
      <c r="F71" s="37" t="s">
        <v>30</v>
      </c>
      <c r="G71" s="44"/>
      <c r="H71" s="37" t="s">
        <v>94</v>
      </c>
      <c r="I71" s="37"/>
      <c r="J71" s="40" t="s">
        <v>179</v>
      </c>
      <c r="K71" s="47"/>
      <c r="L71" s="43"/>
    </row>
    <row r="72" spans="3:12" ht="16.5" x14ac:dyDescent="0.25">
      <c r="C72" s="39">
        <v>101492</v>
      </c>
      <c r="D72" s="37" t="s">
        <v>180</v>
      </c>
      <c r="E72" s="40" t="s">
        <v>475</v>
      </c>
      <c r="F72" s="37" t="s">
        <v>30</v>
      </c>
      <c r="G72" s="44"/>
      <c r="H72" s="37" t="s">
        <v>31</v>
      </c>
      <c r="I72" s="37"/>
      <c r="J72" s="40" t="s">
        <v>56</v>
      </c>
      <c r="K72" s="47"/>
      <c r="L72" s="43"/>
    </row>
    <row r="73" spans="3:12" ht="16.5" x14ac:dyDescent="0.25">
      <c r="C73" s="39">
        <v>101495</v>
      </c>
      <c r="D73" s="37" t="s">
        <v>181</v>
      </c>
      <c r="E73" s="40" t="s">
        <v>475</v>
      </c>
      <c r="F73" s="37" t="s">
        <v>30</v>
      </c>
      <c r="G73" s="44"/>
      <c r="H73" s="37" t="s">
        <v>31</v>
      </c>
      <c r="I73" s="37"/>
      <c r="J73" s="40" t="s">
        <v>56</v>
      </c>
      <c r="K73" s="47"/>
      <c r="L73" s="43"/>
    </row>
    <row r="74" spans="3:12" ht="16.5" x14ac:dyDescent="0.25">
      <c r="C74" s="39">
        <v>101523</v>
      </c>
      <c r="D74" s="37" t="s">
        <v>182</v>
      </c>
      <c r="E74" s="40" t="s">
        <v>475</v>
      </c>
      <c r="F74" s="37" t="s">
        <v>30</v>
      </c>
      <c r="G74" s="44"/>
      <c r="H74" s="37" t="s">
        <v>31</v>
      </c>
      <c r="I74" s="37"/>
      <c r="J74" s="40" t="s">
        <v>168</v>
      </c>
      <c r="K74" s="47"/>
      <c r="L74" s="43"/>
    </row>
    <row r="75" spans="3:12" ht="16.5" x14ac:dyDescent="0.25">
      <c r="C75" s="39">
        <v>101911</v>
      </c>
      <c r="D75" s="37" t="s">
        <v>192</v>
      </c>
      <c r="E75" s="40" t="s">
        <v>475</v>
      </c>
      <c r="F75" s="37" t="s">
        <v>30</v>
      </c>
      <c r="G75" s="44"/>
      <c r="H75" s="37" t="s">
        <v>31</v>
      </c>
      <c r="I75" s="37"/>
      <c r="J75" s="40" t="s">
        <v>162</v>
      </c>
      <c r="K75" s="47"/>
      <c r="L75" s="43"/>
    </row>
    <row r="76" spans="3:12" ht="16.5" x14ac:dyDescent="0.25">
      <c r="C76" s="39">
        <v>101925</v>
      </c>
      <c r="D76" s="37" t="s">
        <v>194</v>
      </c>
      <c r="E76" s="40" t="s">
        <v>475</v>
      </c>
      <c r="F76" s="37" t="s">
        <v>30</v>
      </c>
      <c r="G76" s="44"/>
      <c r="H76" s="37" t="s">
        <v>31</v>
      </c>
      <c r="I76" s="37"/>
      <c r="J76" s="40" t="s">
        <v>162</v>
      </c>
      <c r="K76" s="47"/>
      <c r="L76" s="43"/>
    </row>
    <row r="77" spans="3:12" ht="16.5" x14ac:dyDescent="0.25">
      <c r="C77" s="39">
        <v>101928</v>
      </c>
      <c r="D77" s="37" t="s">
        <v>195</v>
      </c>
      <c r="E77" s="40" t="s">
        <v>475</v>
      </c>
      <c r="F77" s="37" t="s">
        <v>30</v>
      </c>
      <c r="G77" s="44"/>
      <c r="H77" s="37" t="s">
        <v>31</v>
      </c>
      <c r="I77" s="37"/>
      <c r="J77" s="40" t="s">
        <v>162</v>
      </c>
      <c r="K77" s="47"/>
      <c r="L77" s="43"/>
    </row>
    <row r="78" spans="3:12" ht="16.5" x14ac:dyDescent="0.25">
      <c r="C78" s="39">
        <v>102068</v>
      </c>
      <c r="D78" s="37" t="s">
        <v>354</v>
      </c>
      <c r="E78" s="40" t="s">
        <v>475</v>
      </c>
      <c r="F78" s="37" t="s">
        <v>30</v>
      </c>
      <c r="G78" s="44" t="s">
        <v>359</v>
      </c>
      <c r="H78" s="37" t="s">
        <v>364</v>
      </c>
      <c r="I78" s="37"/>
      <c r="J78" s="40" t="s">
        <v>406</v>
      </c>
      <c r="K78" s="47"/>
      <c r="L78" s="43"/>
    </row>
    <row r="79" spans="3:12" ht="16.5" x14ac:dyDescent="0.25">
      <c r="C79" s="39">
        <v>102267</v>
      </c>
      <c r="D79" s="37" t="s">
        <v>318</v>
      </c>
      <c r="E79" s="40" t="s">
        <v>475</v>
      </c>
      <c r="F79" s="37" t="s">
        <v>30</v>
      </c>
      <c r="G79" s="44" t="s">
        <v>359</v>
      </c>
      <c r="H79" s="37" t="s">
        <v>145</v>
      </c>
      <c r="I79" s="37"/>
      <c r="J79" s="40" t="s">
        <v>373</v>
      </c>
      <c r="K79" s="47"/>
      <c r="L79" s="43"/>
    </row>
    <row r="80" spans="3:12" ht="33" x14ac:dyDescent="0.25">
      <c r="C80" s="39">
        <v>103488</v>
      </c>
      <c r="D80" s="37" t="s">
        <v>206</v>
      </c>
      <c r="E80" s="40" t="s">
        <v>475</v>
      </c>
      <c r="F80" s="37" t="s">
        <v>30</v>
      </c>
      <c r="G80" s="44"/>
      <c r="H80" s="37" t="s">
        <v>87</v>
      </c>
      <c r="I80" s="37"/>
      <c r="J80" s="40" t="s">
        <v>207</v>
      </c>
      <c r="K80" s="47"/>
      <c r="L80" s="43"/>
    </row>
    <row r="81" spans="3:12" ht="16.5" x14ac:dyDescent="0.25">
      <c r="C81" s="39">
        <v>103527</v>
      </c>
      <c r="D81" s="37" t="s">
        <v>338</v>
      </c>
      <c r="E81" s="40" t="s">
        <v>475</v>
      </c>
      <c r="F81" s="37" t="s">
        <v>30</v>
      </c>
      <c r="G81" s="44" t="s">
        <v>359</v>
      </c>
      <c r="H81" s="37" t="s">
        <v>31</v>
      </c>
      <c r="I81" s="37"/>
      <c r="J81" s="40" t="s">
        <v>191</v>
      </c>
      <c r="K81" s="47"/>
      <c r="L81" s="43"/>
    </row>
    <row r="82" spans="3:12" ht="16.5" x14ac:dyDescent="0.25">
      <c r="C82" s="39">
        <v>103543</v>
      </c>
      <c r="D82" s="37" t="s">
        <v>209</v>
      </c>
      <c r="E82" s="40" t="s">
        <v>475</v>
      </c>
      <c r="F82" s="37" t="s">
        <v>30</v>
      </c>
      <c r="G82" s="44"/>
      <c r="H82" s="37" t="s">
        <v>31</v>
      </c>
      <c r="I82" s="37"/>
      <c r="J82" s="40" t="s">
        <v>122</v>
      </c>
      <c r="K82" s="47"/>
      <c r="L82" s="43"/>
    </row>
    <row r="83" spans="3:12" ht="16.5" x14ac:dyDescent="0.25">
      <c r="C83" s="39">
        <v>103663</v>
      </c>
      <c r="D83" s="37" t="s">
        <v>212</v>
      </c>
      <c r="E83" s="40" t="s">
        <v>475</v>
      </c>
      <c r="F83" s="37" t="s">
        <v>30</v>
      </c>
      <c r="G83" s="44"/>
      <c r="H83" s="37" t="s">
        <v>31</v>
      </c>
      <c r="I83" s="37"/>
      <c r="J83" s="40" t="s">
        <v>72</v>
      </c>
      <c r="K83" s="47"/>
      <c r="L83" s="43"/>
    </row>
    <row r="84" spans="3:12" ht="16.5" x14ac:dyDescent="0.25">
      <c r="C84" s="39">
        <v>103665</v>
      </c>
      <c r="D84" s="37" t="s">
        <v>213</v>
      </c>
      <c r="E84" s="40" t="s">
        <v>475</v>
      </c>
      <c r="F84" s="37" t="s">
        <v>30</v>
      </c>
      <c r="G84" s="44"/>
      <c r="H84" s="37" t="s">
        <v>87</v>
      </c>
      <c r="I84" s="37"/>
      <c r="J84" s="40" t="s">
        <v>214</v>
      </c>
      <c r="K84" s="47"/>
      <c r="L84" s="43"/>
    </row>
    <row r="85" spans="3:12" ht="16.5" x14ac:dyDescent="0.25">
      <c r="C85" s="39">
        <v>104747</v>
      </c>
      <c r="D85" s="37" t="s">
        <v>352</v>
      </c>
      <c r="E85" s="40" t="s">
        <v>475</v>
      </c>
      <c r="F85" s="37" t="s">
        <v>30</v>
      </c>
      <c r="G85" s="44" t="s">
        <v>359</v>
      </c>
      <c r="H85" s="37" t="s">
        <v>364</v>
      </c>
      <c r="I85" s="37"/>
      <c r="J85" s="40" t="s">
        <v>404</v>
      </c>
      <c r="K85" s="47"/>
      <c r="L85" s="43"/>
    </row>
    <row r="86" spans="3:12" ht="16.5" x14ac:dyDescent="0.25">
      <c r="C86" s="39">
        <v>105348</v>
      </c>
      <c r="D86" s="37" t="s">
        <v>309</v>
      </c>
      <c r="E86" s="40" t="s">
        <v>475</v>
      </c>
      <c r="F86" s="37" t="s">
        <v>30</v>
      </c>
      <c r="G86" s="44" t="s">
        <v>359</v>
      </c>
      <c r="H86" s="37" t="s">
        <v>145</v>
      </c>
      <c r="I86" s="37"/>
      <c r="J86" s="40" t="s">
        <v>373</v>
      </c>
      <c r="K86" s="47"/>
      <c r="L86" s="43"/>
    </row>
    <row r="87" spans="3:12" ht="16.5" x14ac:dyDescent="0.25">
      <c r="C87" s="39">
        <v>110729</v>
      </c>
      <c r="D87" s="37" t="s">
        <v>228</v>
      </c>
      <c r="E87" s="40" t="s">
        <v>475</v>
      </c>
      <c r="F87" s="37" t="s">
        <v>30</v>
      </c>
      <c r="G87" s="44"/>
      <c r="H87" s="37" t="s">
        <v>31</v>
      </c>
      <c r="I87" s="37"/>
      <c r="J87" s="40" t="s">
        <v>76</v>
      </c>
      <c r="K87" s="47"/>
      <c r="L87" s="43"/>
    </row>
    <row r="88" spans="3:12" ht="16.5" x14ac:dyDescent="0.25">
      <c r="C88" s="39">
        <v>129013</v>
      </c>
      <c r="D88" s="37" t="s">
        <v>410</v>
      </c>
      <c r="E88" s="40" t="s">
        <v>475</v>
      </c>
      <c r="F88" s="37" t="s">
        <v>30</v>
      </c>
      <c r="G88" s="44"/>
      <c r="H88" s="37" t="s">
        <v>31</v>
      </c>
      <c r="I88" s="37"/>
      <c r="J88" s="40" t="s">
        <v>422</v>
      </c>
      <c r="K88" s="47"/>
      <c r="L88" s="43"/>
    </row>
    <row r="89" spans="3:12" ht="16.5" x14ac:dyDescent="0.25">
      <c r="C89" s="39">
        <v>130651</v>
      </c>
      <c r="D89" s="37" t="s">
        <v>259</v>
      </c>
      <c r="E89" s="40" t="s">
        <v>475</v>
      </c>
      <c r="F89" s="37" t="s">
        <v>30</v>
      </c>
      <c r="G89" s="44"/>
      <c r="H89" s="37" t="s">
        <v>31</v>
      </c>
      <c r="I89" s="37"/>
      <c r="J89" s="40" t="s">
        <v>260</v>
      </c>
      <c r="K89" s="47"/>
      <c r="L89" s="43"/>
    </row>
    <row r="90" spans="3:12" ht="16.5" x14ac:dyDescent="0.25">
      <c r="C90" s="39">
        <v>135702</v>
      </c>
      <c r="D90" s="37" t="s">
        <v>266</v>
      </c>
      <c r="E90" s="40" t="s">
        <v>475</v>
      </c>
      <c r="F90" s="37" t="s">
        <v>30</v>
      </c>
      <c r="G90" s="44"/>
      <c r="H90" s="37" t="s">
        <v>31</v>
      </c>
      <c r="I90" s="37"/>
      <c r="J90" s="40" t="s">
        <v>424</v>
      </c>
      <c r="K90" s="47"/>
      <c r="L90" s="43"/>
    </row>
    <row r="91" spans="3:12" ht="16.5" x14ac:dyDescent="0.25">
      <c r="C91" s="39">
        <v>84546</v>
      </c>
      <c r="D91" s="37" t="s">
        <v>353</v>
      </c>
      <c r="E91" s="40" t="s">
        <v>475</v>
      </c>
      <c r="F91" s="37" t="s">
        <v>30</v>
      </c>
      <c r="G91" s="44" t="s">
        <v>359</v>
      </c>
      <c r="H91" s="37" t="s">
        <v>145</v>
      </c>
      <c r="I91" s="37"/>
      <c r="J91" s="40" t="s">
        <v>405</v>
      </c>
      <c r="K91" s="47"/>
      <c r="L91" s="43" t="s">
        <v>513</v>
      </c>
    </row>
    <row r="92" spans="3:12" ht="16.5" x14ac:dyDescent="0.25">
      <c r="C92" s="39">
        <v>101313</v>
      </c>
      <c r="D92" s="37" t="s">
        <v>296</v>
      </c>
      <c r="E92" s="40" t="s">
        <v>475</v>
      </c>
      <c r="F92" s="37" t="s">
        <v>30</v>
      </c>
      <c r="G92" s="44" t="s">
        <v>359</v>
      </c>
      <c r="H92" s="37" t="s">
        <v>361</v>
      </c>
      <c r="I92" s="37"/>
      <c r="J92" s="40" t="s">
        <v>367</v>
      </c>
      <c r="K92" s="47"/>
      <c r="L92" s="43"/>
    </row>
    <row r="93" spans="3:12" ht="16.5" x14ac:dyDescent="0.25">
      <c r="C93" s="39">
        <v>131385</v>
      </c>
      <c r="D93" s="37" t="s">
        <v>308</v>
      </c>
      <c r="E93" s="40" t="s">
        <v>475</v>
      </c>
      <c r="F93" s="37" t="s">
        <v>30</v>
      </c>
      <c r="G93" s="44" t="s">
        <v>359</v>
      </c>
      <c r="H93" s="37" t="s">
        <v>363</v>
      </c>
      <c r="I93" s="139"/>
      <c r="J93" s="40" t="s">
        <v>269</v>
      </c>
      <c r="K93" s="47"/>
      <c r="L93" s="43" t="s">
        <v>534</v>
      </c>
    </row>
    <row r="94" spans="3:12" ht="33" x14ac:dyDescent="0.25">
      <c r="C94" s="39">
        <v>74173</v>
      </c>
      <c r="D94" s="37" t="s">
        <v>37</v>
      </c>
      <c r="E94" s="40" t="s">
        <v>24</v>
      </c>
      <c r="F94" s="37" t="s">
        <v>38</v>
      </c>
      <c r="G94" s="44"/>
      <c r="H94" s="37" t="s">
        <v>31</v>
      </c>
      <c r="I94" s="37"/>
      <c r="J94" s="40" t="s">
        <v>452</v>
      </c>
      <c r="K94" s="47"/>
      <c r="L94" s="43" t="s">
        <v>479</v>
      </c>
    </row>
    <row r="95" spans="3:12" ht="16.5" customHeight="1" x14ac:dyDescent="0.25">
      <c r="C95" s="39">
        <v>90076</v>
      </c>
      <c r="D95" s="37" t="s">
        <v>100</v>
      </c>
      <c r="E95" s="40" t="s">
        <v>24</v>
      </c>
      <c r="F95" s="37" t="s">
        <v>38</v>
      </c>
      <c r="G95" s="44"/>
      <c r="H95" s="37" t="s">
        <v>31</v>
      </c>
      <c r="I95" s="37"/>
      <c r="J95" s="40" t="s">
        <v>101</v>
      </c>
      <c r="K95" s="47"/>
      <c r="L95" s="43"/>
    </row>
    <row r="96" spans="3:12" ht="33" x14ac:dyDescent="0.25">
      <c r="C96" s="39">
        <v>91779</v>
      </c>
      <c r="D96" s="37" t="s">
        <v>106</v>
      </c>
      <c r="E96" s="40" t="s">
        <v>24</v>
      </c>
      <c r="F96" s="37" t="s">
        <v>38</v>
      </c>
      <c r="G96" s="44"/>
      <c r="H96" s="37" t="s">
        <v>31</v>
      </c>
      <c r="I96" s="37"/>
      <c r="J96" s="40" t="s">
        <v>107</v>
      </c>
      <c r="K96" s="47"/>
      <c r="L96" s="43"/>
    </row>
    <row r="97" spans="3:12" ht="16.5" x14ac:dyDescent="0.25">
      <c r="C97" s="39">
        <v>94181</v>
      </c>
      <c r="D97" s="37" t="s">
        <v>121</v>
      </c>
      <c r="E97" s="40" t="s">
        <v>24</v>
      </c>
      <c r="F97" s="37" t="s">
        <v>38</v>
      </c>
      <c r="G97" s="44"/>
      <c r="H97" s="37" t="s">
        <v>31</v>
      </c>
      <c r="I97" s="37"/>
      <c r="J97" s="40" t="s">
        <v>122</v>
      </c>
      <c r="K97" s="47"/>
      <c r="L97" s="43"/>
    </row>
    <row r="98" spans="3:12" ht="16.5" x14ac:dyDescent="0.25">
      <c r="C98" s="39">
        <v>96302</v>
      </c>
      <c r="D98" s="37" t="s">
        <v>130</v>
      </c>
      <c r="E98" s="40" t="s">
        <v>24</v>
      </c>
      <c r="F98" s="37" t="s">
        <v>38</v>
      </c>
      <c r="G98" s="44"/>
      <c r="H98" s="37" t="s">
        <v>31</v>
      </c>
      <c r="I98" s="37"/>
      <c r="J98" s="40" t="s">
        <v>131</v>
      </c>
      <c r="K98" s="47"/>
      <c r="L98" s="43"/>
    </row>
    <row r="99" spans="3:12" ht="16.5" x14ac:dyDescent="0.25">
      <c r="C99" s="39">
        <v>101407</v>
      </c>
      <c r="D99" s="37" t="s">
        <v>165</v>
      </c>
      <c r="E99" s="40" t="s">
        <v>24</v>
      </c>
      <c r="F99" s="37" t="s">
        <v>38</v>
      </c>
      <c r="G99" s="44"/>
      <c r="H99" s="37" t="s">
        <v>31</v>
      </c>
      <c r="I99" s="37"/>
      <c r="J99" s="40" t="s">
        <v>166</v>
      </c>
      <c r="K99" s="47"/>
      <c r="L99" s="43"/>
    </row>
    <row r="100" spans="3:12" ht="16.5" x14ac:dyDescent="0.25">
      <c r="C100" s="39">
        <v>101425</v>
      </c>
      <c r="D100" s="37" t="s">
        <v>171</v>
      </c>
      <c r="E100" s="40" t="s">
        <v>24</v>
      </c>
      <c r="F100" s="37" t="s">
        <v>38</v>
      </c>
      <c r="G100" s="44"/>
      <c r="H100" s="37" t="s">
        <v>31</v>
      </c>
      <c r="I100" s="37"/>
      <c r="J100" s="40" t="s">
        <v>56</v>
      </c>
      <c r="K100" s="47"/>
      <c r="L100" s="43"/>
    </row>
    <row r="101" spans="3:12" ht="16.5" x14ac:dyDescent="0.25">
      <c r="C101" s="39">
        <v>101795</v>
      </c>
      <c r="D101" s="37" t="s">
        <v>183</v>
      </c>
      <c r="E101" s="40" t="s">
        <v>24</v>
      </c>
      <c r="F101" s="37" t="s">
        <v>38</v>
      </c>
      <c r="G101" s="44"/>
      <c r="H101" s="37" t="s">
        <v>31</v>
      </c>
      <c r="I101" s="37"/>
      <c r="J101" s="40" t="s">
        <v>184</v>
      </c>
      <c r="K101" s="47"/>
      <c r="L101" s="43"/>
    </row>
    <row r="102" spans="3:12" ht="16.5" x14ac:dyDescent="0.25">
      <c r="C102" s="39">
        <v>103718</v>
      </c>
      <c r="D102" s="37" t="s">
        <v>215</v>
      </c>
      <c r="E102" s="40" t="s">
        <v>24</v>
      </c>
      <c r="F102" s="37" t="s">
        <v>38</v>
      </c>
      <c r="G102" s="44"/>
      <c r="H102" s="37" t="s">
        <v>31</v>
      </c>
      <c r="I102" s="37"/>
      <c r="J102" s="40" t="s">
        <v>216</v>
      </c>
      <c r="K102" s="47"/>
      <c r="L102" s="43"/>
    </row>
    <row r="103" spans="3:12" ht="16.5" x14ac:dyDescent="0.25">
      <c r="C103" s="39">
        <v>108492</v>
      </c>
      <c r="D103" s="37" t="s">
        <v>224</v>
      </c>
      <c r="E103" s="40" t="s">
        <v>24</v>
      </c>
      <c r="F103" s="37" t="s">
        <v>38</v>
      </c>
      <c r="G103" s="44"/>
      <c r="H103" s="37" t="s">
        <v>31</v>
      </c>
      <c r="I103" s="37"/>
      <c r="J103" s="40" t="s">
        <v>225</v>
      </c>
      <c r="K103" s="47"/>
      <c r="L103" s="43"/>
    </row>
    <row r="104" spans="3:12" ht="16.5" x14ac:dyDescent="0.25">
      <c r="C104" s="39">
        <v>112324</v>
      </c>
      <c r="D104" s="37" t="s">
        <v>234</v>
      </c>
      <c r="E104" s="40" t="s">
        <v>24</v>
      </c>
      <c r="F104" s="37" t="s">
        <v>38</v>
      </c>
      <c r="G104" s="44"/>
      <c r="H104" s="37" t="s">
        <v>31</v>
      </c>
      <c r="I104" s="37"/>
      <c r="J104" s="40" t="s">
        <v>235</v>
      </c>
      <c r="K104" s="47"/>
      <c r="L104" s="43"/>
    </row>
    <row r="105" spans="3:12" ht="16.5" x14ac:dyDescent="0.25">
      <c r="C105" s="39">
        <v>116626</v>
      </c>
      <c r="D105" s="37" t="s">
        <v>245</v>
      </c>
      <c r="E105" s="40" t="s">
        <v>24</v>
      </c>
      <c r="F105" s="37" t="s">
        <v>38</v>
      </c>
      <c r="G105" s="44"/>
      <c r="H105" s="37" t="s">
        <v>31</v>
      </c>
      <c r="I105" s="37"/>
      <c r="J105" s="40" t="s">
        <v>246</v>
      </c>
      <c r="K105" s="47"/>
      <c r="L105" s="43"/>
    </row>
    <row r="106" spans="3:12" ht="16.5" x14ac:dyDescent="0.25">
      <c r="C106" s="39">
        <v>124936</v>
      </c>
      <c r="D106" s="37" t="s">
        <v>250</v>
      </c>
      <c r="E106" s="37" t="s">
        <v>24</v>
      </c>
      <c r="F106" s="37" t="s">
        <v>38</v>
      </c>
      <c r="G106" s="44"/>
      <c r="H106" s="37" t="s">
        <v>31</v>
      </c>
      <c r="I106" s="37"/>
      <c r="J106" s="40" t="s">
        <v>201</v>
      </c>
      <c r="K106" s="47"/>
      <c r="L106" s="43"/>
    </row>
    <row r="107" spans="3:12" ht="16.5" x14ac:dyDescent="0.25">
      <c r="C107" s="39">
        <v>134678</v>
      </c>
      <c r="D107" s="37" t="s">
        <v>265</v>
      </c>
      <c r="E107" s="37" t="s">
        <v>24</v>
      </c>
      <c r="F107" s="37" t="s">
        <v>38</v>
      </c>
      <c r="G107" s="44"/>
      <c r="H107" s="37" t="s">
        <v>31</v>
      </c>
      <c r="I107" s="37"/>
      <c r="J107" s="40" t="s">
        <v>423</v>
      </c>
      <c r="K107" s="47"/>
      <c r="L107" s="43"/>
    </row>
    <row r="108" spans="3:12" ht="33" x14ac:dyDescent="0.25">
      <c r="C108" s="39">
        <v>148370</v>
      </c>
      <c r="D108" s="37" t="s">
        <v>291</v>
      </c>
      <c r="E108" s="37" t="s">
        <v>24</v>
      </c>
      <c r="F108" s="37" t="s">
        <v>38</v>
      </c>
      <c r="G108" s="44"/>
      <c r="H108" s="37" t="s">
        <v>31</v>
      </c>
      <c r="I108" s="40"/>
      <c r="J108" s="40" t="s">
        <v>292</v>
      </c>
      <c r="K108" s="47"/>
      <c r="L108" s="43" t="s">
        <v>521</v>
      </c>
    </row>
    <row r="109" spans="3:12" ht="16.5" x14ac:dyDescent="0.25">
      <c r="C109" s="39">
        <v>75314</v>
      </c>
      <c r="D109" s="37" t="s">
        <v>307</v>
      </c>
      <c r="E109" s="40" t="s">
        <v>25</v>
      </c>
      <c r="F109" s="37" t="s">
        <v>188</v>
      </c>
      <c r="G109" s="44" t="s">
        <v>359</v>
      </c>
      <c r="H109" s="37" t="s">
        <v>364</v>
      </c>
      <c r="I109" s="37"/>
      <c r="J109" s="40" t="s">
        <v>402</v>
      </c>
      <c r="K109" s="47"/>
      <c r="L109" s="43"/>
    </row>
    <row r="110" spans="3:12" ht="16.5" x14ac:dyDescent="0.25">
      <c r="C110" s="39">
        <v>87664</v>
      </c>
      <c r="D110" s="37" t="s">
        <v>301</v>
      </c>
      <c r="E110" s="40" t="s">
        <v>25</v>
      </c>
      <c r="F110" s="37" t="s">
        <v>188</v>
      </c>
      <c r="G110" s="44" t="s">
        <v>359</v>
      </c>
      <c r="H110" s="37" t="s">
        <v>361</v>
      </c>
      <c r="I110" s="37"/>
      <c r="J110" s="40" t="s">
        <v>414</v>
      </c>
      <c r="K110" s="47"/>
      <c r="L110" s="43"/>
    </row>
    <row r="111" spans="3:12" ht="16.5" x14ac:dyDescent="0.25">
      <c r="C111" s="39">
        <v>101805</v>
      </c>
      <c r="D111" s="37" t="s">
        <v>312</v>
      </c>
      <c r="E111" s="40" t="s">
        <v>25</v>
      </c>
      <c r="F111" s="37" t="s">
        <v>188</v>
      </c>
      <c r="G111" s="44" t="s">
        <v>359</v>
      </c>
      <c r="H111" s="37" t="s">
        <v>31</v>
      </c>
      <c r="I111" s="37"/>
      <c r="J111" s="40" t="s">
        <v>76</v>
      </c>
      <c r="K111" s="47"/>
      <c r="L111" s="43"/>
    </row>
    <row r="112" spans="3:12" ht="16.5" x14ac:dyDescent="0.25">
      <c r="C112" s="39">
        <v>101808</v>
      </c>
      <c r="D112" s="37" t="s">
        <v>187</v>
      </c>
      <c r="E112" s="40" t="s">
        <v>25</v>
      </c>
      <c r="F112" s="37" t="s">
        <v>188</v>
      </c>
      <c r="G112" s="44"/>
      <c r="H112" s="37" t="s">
        <v>31</v>
      </c>
      <c r="I112" s="37"/>
      <c r="J112" s="40" t="s">
        <v>76</v>
      </c>
      <c r="K112" s="47"/>
      <c r="L112" s="43"/>
    </row>
    <row r="113" spans="3:12" ht="16.5" x14ac:dyDescent="0.25">
      <c r="C113" s="39">
        <v>102530</v>
      </c>
      <c r="D113" s="37" t="s">
        <v>341</v>
      </c>
      <c r="E113" s="40" t="s">
        <v>25</v>
      </c>
      <c r="F113" s="37" t="s">
        <v>188</v>
      </c>
      <c r="G113" s="44" t="s">
        <v>359</v>
      </c>
      <c r="H113" s="37" t="s">
        <v>87</v>
      </c>
      <c r="I113" s="37"/>
      <c r="J113" s="40" t="s">
        <v>396</v>
      </c>
      <c r="K113" s="47"/>
      <c r="L113" s="43"/>
    </row>
    <row r="114" spans="3:12" ht="16.5" x14ac:dyDescent="0.25">
      <c r="C114" s="39">
        <v>115303</v>
      </c>
      <c r="D114" s="37" t="s">
        <v>313</v>
      </c>
      <c r="E114" s="40" t="s">
        <v>25</v>
      </c>
      <c r="F114" s="37" t="s">
        <v>188</v>
      </c>
      <c r="G114" s="44" t="s">
        <v>359</v>
      </c>
      <c r="H114" s="37" t="s">
        <v>363</v>
      </c>
      <c r="I114" s="37"/>
      <c r="J114" s="40" t="s">
        <v>375</v>
      </c>
      <c r="K114" s="47"/>
      <c r="L114" s="43"/>
    </row>
    <row r="115" spans="3:12" ht="16.5" x14ac:dyDescent="0.25">
      <c r="C115" s="39">
        <v>120212</v>
      </c>
      <c r="D115" s="37" t="s">
        <v>342</v>
      </c>
      <c r="E115" s="40" t="s">
        <v>25</v>
      </c>
      <c r="F115" s="37" t="s">
        <v>188</v>
      </c>
      <c r="G115" s="44" t="s">
        <v>359</v>
      </c>
      <c r="H115" s="37" t="s">
        <v>87</v>
      </c>
      <c r="I115" s="37"/>
      <c r="J115" s="40" t="s">
        <v>397</v>
      </c>
      <c r="K115" s="47"/>
      <c r="L115" s="43"/>
    </row>
    <row r="116" spans="3:12" ht="33" x14ac:dyDescent="0.25">
      <c r="C116" s="39">
        <v>120549</v>
      </c>
      <c r="D116" s="37" t="s">
        <v>299</v>
      </c>
      <c r="E116" s="40" t="s">
        <v>25</v>
      </c>
      <c r="F116" s="37" t="s">
        <v>188</v>
      </c>
      <c r="G116" s="44" t="s">
        <v>359</v>
      </c>
      <c r="H116" s="37" t="s">
        <v>361</v>
      </c>
      <c r="I116" s="40"/>
      <c r="J116" s="40" t="s">
        <v>440</v>
      </c>
      <c r="K116" s="47"/>
      <c r="L116" s="43"/>
    </row>
    <row r="117" spans="3:12" ht="16.5" x14ac:dyDescent="0.25">
      <c r="C117" s="39">
        <v>131325</v>
      </c>
      <c r="D117" s="37" t="s">
        <v>305</v>
      </c>
      <c r="E117" s="40" t="s">
        <v>25</v>
      </c>
      <c r="F117" s="37" t="s">
        <v>188</v>
      </c>
      <c r="G117" s="44" t="s">
        <v>359</v>
      </c>
      <c r="H117" s="37" t="s">
        <v>363</v>
      </c>
      <c r="I117" s="37"/>
      <c r="J117" s="40" t="s">
        <v>371</v>
      </c>
      <c r="K117" s="47"/>
      <c r="L117" s="43"/>
    </row>
    <row r="118" spans="3:12" ht="16.5" x14ac:dyDescent="0.25">
      <c r="C118" s="39">
        <v>47654</v>
      </c>
      <c r="D118" s="139" t="s">
        <v>321</v>
      </c>
      <c r="E118" s="40" t="s">
        <v>22</v>
      </c>
      <c r="F118" s="37" t="s">
        <v>34</v>
      </c>
      <c r="G118" s="44" t="s">
        <v>359</v>
      </c>
      <c r="H118" s="37" t="s">
        <v>31</v>
      </c>
      <c r="I118" s="141" t="s">
        <v>535</v>
      </c>
      <c r="J118" s="40" t="s">
        <v>445</v>
      </c>
      <c r="K118" s="47"/>
      <c r="L118" s="43" t="s">
        <v>536</v>
      </c>
    </row>
    <row r="119" spans="3:12" ht="16.5" x14ac:dyDescent="0.25">
      <c r="C119" s="39">
        <v>47679</v>
      </c>
      <c r="D119" s="139" t="s">
        <v>298</v>
      </c>
      <c r="E119" s="40" t="s">
        <v>22</v>
      </c>
      <c r="F119" s="37" t="s">
        <v>34</v>
      </c>
      <c r="G119" s="44" t="s">
        <v>359</v>
      </c>
      <c r="H119" s="37" t="s">
        <v>31</v>
      </c>
      <c r="I119" s="139" t="s">
        <v>547</v>
      </c>
      <c r="J119" s="40" t="s">
        <v>446</v>
      </c>
      <c r="K119" s="47"/>
      <c r="L119" s="43" t="s">
        <v>536</v>
      </c>
    </row>
    <row r="120" spans="3:12" ht="16.5" x14ac:dyDescent="0.25">
      <c r="C120" s="39">
        <v>67767</v>
      </c>
      <c r="D120" s="37" t="s">
        <v>409</v>
      </c>
      <c r="E120" s="40" t="s">
        <v>22</v>
      </c>
      <c r="F120" s="37" t="s">
        <v>34</v>
      </c>
      <c r="G120" s="44" t="s">
        <v>359</v>
      </c>
      <c r="H120" s="37" t="s">
        <v>31</v>
      </c>
      <c r="I120" s="139"/>
      <c r="J120" s="40" t="s">
        <v>412</v>
      </c>
      <c r="K120" s="47"/>
      <c r="L120" s="43"/>
    </row>
    <row r="121" spans="3:12" ht="33" x14ac:dyDescent="0.25">
      <c r="C121" s="39">
        <v>82331</v>
      </c>
      <c r="D121" s="139" t="s">
        <v>336</v>
      </c>
      <c r="E121" s="40" t="s">
        <v>22</v>
      </c>
      <c r="F121" s="37" t="s">
        <v>34</v>
      </c>
      <c r="G121" s="44" t="s">
        <v>359</v>
      </c>
      <c r="H121" s="37" t="s">
        <v>31</v>
      </c>
      <c r="I121" s="139" t="s">
        <v>427</v>
      </c>
      <c r="J121" s="40" t="s">
        <v>449</v>
      </c>
      <c r="K121" s="47"/>
      <c r="L121" s="43" t="s">
        <v>537</v>
      </c>
    </row>
    <row r="122" spans="3:12" ht="16.5" x14ac:dyDescent="0.25">
      <c r="C122" s="39">
        <v>84833</v>
      </c>
      <c r="D122" s="139" t="s">
        <v>325</v>
      </c>
      <c r="E122" s="40" t="s">
        <v>22</v>
      </c>
      <c r="F122" s="37" t="s">
        <v>34</v>
      </c>
      <c r="G122" s="44" t="s">
        <v>359</v>
      </c>
      <c r="H122" s="37" t="s">
        <v>31</v>
      </c>
      <c r="I122" s="139" t="s">
        <v>427</v>
      </c>
      <c r="J122" s="40" t="s">
        <v>384</v>
      </c>
      <c r="K122" s="47"/>
      <c r="L122" s="43" t="s">
        <v>537</v>
      </c>
    </row>
    <row r="123" spans="3:12" ht="33" x14ac:dyDescent="0.25">
      <c r="C123" s="39">
        <v>91957</v>
      </c>
      <c r="D123" s="139" t="s">
        <v>343</v>
      </c>
      <c r="E123" s="40" t="s">
        <v>22</v>
      </c>
      <c r="F123" s="37" t="s">
        <v>34</v>
      </c>
      <c r="G123" s="44" t="s">
        <v>359</v>
      </c>
      <c r="H123" s="37" t="s">
        <v>31</v>
      </c>
      <c r="I123" s="141" t="s">
        <v>459</v>
      </c>
      <c r="J123" s="40" t="s">
        <v>398</v>
      </c>
      <c r="K123" s="47"/>
      <c r="L123" s="43" t="s">
        <v>536</v>
      </c>
    </row>
    <row r="124" spans="3:12" ht="33" x14ac:dyDescent="0.25">
      <c r="C124" s="39">
        <v>92108</v>
      </c>
      <c r="D124" s="139" t="s">
        <v>324</v>
      </c>
      <c r="E124" s="40" t="s">
        <v>22</v>
      </c>
      <c r="F124" s="37" t="s">
        <v>34</v>
      </c>
      <c r="G124" s="44" t="s">
        <v>359</v>
      </c>
      <c r="H124" s="37" t="s">
        <v>31</v>
      </c>
      <c r="I124" s="141" t="s">
        <v>460</v>
      </c>
      <c r="J124" s="40" t="s">
        <v>383</v>
      </c>
      <c r="K124" s="47"/>
      <c r="L124" s="43" t="s">
        <v>536</v>
      </c>
    </row>
    <row r="125" spans="3:12" ht="33" x14ac:dyDescent="0.25">
      <c r="C125" s="39">
        <v>92110</v>
      </c>
      <c r="D125" s="139" t="s">
        <v>323</v>
      </c>
      <c r="E125" s="40" t="s">
        <v>22</v>
      </c>
      <c r="F125" s="37" t="s">
        <v>34</v>
      </c>
      <c r="G125" s="44" t="s">
        <v>359</v>
      </c>
      <c r="H125" s="37" t="s">
        <v>31</v>
      </c>
      <c r="I125" s="141" t="s">
        <v>461</v>
      </c>
      <c r="J125" s="40" t="s">
        <v>382</v>
      </c>
      <c r="K125" s="47"/>
      <c r="L125" s="43" t="s">
        <v>538</v>
      </c>
    </row>
    <row r="126" spans="3:12" ht="16.5" x14ac:dyDescent="0.25">
      <c r="C126" s="39">
        <v>92305</v>
      </c>
      <c r="D126" s="37" t="s">
        <v>330</v>
      </c>
      <c r="E126" s="40" t="s">
        <v>22</v>
      </c>
      <c r="F126" s="37" t="s">
        <v>34</v>
      </c>
      <c r="G126" s="44" t="s">
        <v>359</v>
      </c>
      <c r="H126" s="37" t="s">
        <v>31</v>
      </c>
      <c r="I126" s="141" t="s">
        <v>427</v>
      </c>
      <c r="J126" s="40" t="s">
        <v>389</v>
      </c>
      <c r="K126" s="47"/>
      <c r="L126" s="43" t="s">
        <v>540</v>
      </c>
    </row>
    <row r="127" spans="3:12" ht="33" x14ac:dyDescent="0.25">
      <c r="C127" s="39">
        <v>94573</v>
      </c>
      <c r="D127" s="139" t="s">
        <v>315</v>
      </c>
      <c r="E127" s="40" t="s">
        <v>22</v>
      </c>
      <c r="F127" s="37" t="s">
        <v>34</v>
      </c>
      <c r="G127" s="44" t="s">
        <v>359</v>
      </c>
      <c r="H127" s="37" t="s">
        <v>31</v>
      </c>
      <c r="I127" s="141" t="s">
        <v>462</v>
      </c>
      <c r="J127" s="40" t="s">
        <v>377</v>
      </c>
      <c r="K127" s="47"/>
      <c r="L127" s="43" t="s">
        <v>539</v>
      </c>
    </row>
    <row r="128" spans="3:12" ht="16.5" x14ac:dyDescent="0.25">
      <c r="C128" s="39">
        <v>100568</v>
      </c>
      <c r="D128" s="37" t="s">
        <v>152</v>
      </c>
      <c r="E128" s="37" t="s">
        <v>22</v>
      </c>
      <c r="F128" s="37" t="s">
        <v>34</v>
      </c>
      <c r="G128" s="44" t="s">
        <v>359</v>
      </c>
      <c r="H128" s="37" t="s">
        <v>31</v>
      </c>
      <c r="I128" s="139"/>
      <c r="J128" s="40" t="s">
        <v>415</v>
      </c>
      <c r="K128" s="47"/>
      <c r="L128" s="43"/>
    </row>
    <row r="129" spans="3:12" ht="33" x14ac:dyDescent="0.25">
      <c r="C129" s="39">
        <v>100707</v>
      </c>
      <c r="D129" s="139" t="s">
        <v>332</v>
      </c>
      <c r="E129" s="40" t="s">
        <v>22</v>
      </c>
      <c r="F129" s="37" t="s">
        <v>34</v>
      </c>
      <c r="G129" s="44" t="s">
        <v>359</v>
      </c>
      <c r="H129" s="37" t="s">
        <v>31</v>
      </c>
      <c r="I129" s="141" t="s">
        <v>460</v>
      </c>
      <c r="J129" s="40" t="s">
        <v>391</v>
      </c>
      <c r="K129" s="47"/>
      <c r="L129" s="43" t="s">
        <v>541</v>
      </c>
    </row>
    <row r="130" spans="3:12" ht="16.5" x14ac:dyDescent="0.25">
      <c r="C130" s="39">
        <v>100741</v>
      </c>
      <c r="D130" s="37" t="s">
        <v>154</v>
      </c>
      <c r="E130" s="37" t="s">
        <v>22</v>
      </c>
      <c r="F130" s="37" t="s">
        <v>34</v>
      </c>
      <c r="G130" s="44"/>
      <c r="H130" s="37" t="s">
        <v>31</v>
      </c>
      <c r="I130" s="139"/>
      <c r="J130" s="40" t="s">
        <v>155</v>
      </c>
      <c r="K130" s="47"/>
      <c r="L130" s="43"/>
    </row>
    <row r="131" spans="3:12" ht="16.5" x14ac:dyDescent="0.25">
      <c r="C131" s="39">
        <v>101397</v>
      </c>
      <c r="D131" s="37" t="s">
        <v>300</v>
      </c>
      <c r="E131" s="40" t="s">
        <v>22</v>
      </c>
      <c r="F131" s="37" t="s">
        <v>360</v>
      </c>
      <c r="G131" s="44" t="s">
        <v>359</v>
      </c>
      <c r="H131" s="37" t="s">
        <v>430</v>
      </c>
      <c r="I131" s="139"/>
      <c r="J131" s="40" t="s">
        <v>369</v>
      </c>
      <c r="K131" s="47"/>
      <c r="L131" s="43"/>
    </row>
    <row r="132" spans="3:12" ht="16.5" x14ac:dyDescent="0.25">
      <c r="C132" s="39">
        <v>101477</v>
      </c>
      <c r="D132" s="37" t="s">
        <v>303</v>
      </c>
      <c r="E132" s="37" t="s">
        <v>22</v>
      </c>
      <c r="F132" s="37" t="s">
        <v>360</v>
      </c>
      <c r="G132" s="44" t="s">
        <v>359</v>
      </c>
      <c r="H132" s="37" t="s">
        <v>362</v>
      </c>
      <c r="I132" s="139"/>
      <c r="J132" s="40" t="s">
        <v>168</v>
      </c>
      <c r="K132" s="47"/>
      <c r="L132" s="43"/>
    </row>
    <row r="133" spans="3:12" ht="33" x14ac:dyDescent="0.25">
      <c r="C133" s="39">
        <v>101524</v>
      </c>
      <c r="D133" s="139" t="s">
        <v>326</v>
      </c>
      <c r="E133" s="40" t="s">
        <v>22</v>
      </c>
      <c r="F133" s="37" t="s">
        <v>34</v>
      </c>
      <c r="G133" s="44" t="s">
        <v>359</v>
      </c>
      <c r="H133" s="37" t="s">
        <v>31</v>
      </c>
      <c r="I133" s="141" t="s">
        <v>460</v>
      </c>
      <c r="J133" s="40" t="s">
        <v>385</v>
      </c>
      <c r="K133" s="47"/>
      <c r="L133" s="43" t="s">
        <v>539</v>
      </c>
    </row>
    <row r="134" spans="3:12" ht="33" x14ac:dyDescent="0.25">
      <c r="C134" s="39">
        <v>101525</v>
      </c>
      <c r="D134" s="139" t="s">
        <v>333</v>
      </c>
      <c r="E134" s="40" t="s">
        <v>22</v>
      </c>
      <c r="F134" s="37" t="s">
        <v>34</v>
      </c>
      <c r="G134" s="44" t="s">
        <v>359</v>
      </c>
      <c r="H134" s="37" t="s">
        <v>31</v>
      </c>
      <c r="I134" s="141" t="s">
        <v>460</v>
      </c>
      <c r="J134" s="40" t="s">
        <v>392</v>
      </c>
      <c r="K134" s="47"/>
      <c r="L134" s="43" t="s">
        <v>539</v>
      </c>
    </row>
    <row r="135" spans="3:12" ht="33" x14ac:dyDescent="0.25">
      <c r="C135" s="39">
        <v>101526</v>
      </c>
      <c r="D135" s="139" t="s">
        <v>334</v>
      </c>
      <c r="E135" s="40" t="s">
        <v>22</v>
      </c>
      <c r="F135" s="37" t="s">
        <v>34</v>
      </c>
      <c r="G135" s="44" t="s">
        <v>359</v>
      </c>
      <c r="H135" s="37" t="s">
        <v>31</v>
      </c>
      <c r="I135" s="141" t="s">
        <v>460</v>
      </c>
      <c r="J135" s="40" t="s">
        <v>393</v>
      </c>
      <c r="K135" s="47"/>
      <c r="L135" s="43" t="s">
        <v>539</v>
      </c>
    </row>
    <row r="136" spans="3:12" ht="33" x14ac:dyDescent="0.25">
      <c r="C136" s="39">
        <v>101527</v>
      </c>
      <c r="D136" s="139" t="s">
        <v>335</v>
      </c>
      <c r="E136" s="40" t="s">
        <v>22</v>
      </c>
      <c r="F136" s="37" t="s">
        <v>34</v>
      </c>
      <c r="G136" s="44" t="s">
        <v>359</v>
      </c>
      <c r="H136" s="37" t="s">
        <v>31</v>
      </c>
      <c r="I136" s="141" t="s">
        <v>460</v>
      </c>
      <c r="J136" s="40" t="s">
        <v>393</v>
      </c>
      <c r="K136" s="47"/>
      <c r="L136" s="43" t="s">
        <v>539</v>
      </c>
    </row>
    <row r="137" spans="3:12" ht="16.5" x14ac:dyDescent="0.25">
      <c r="C137" s="39">
        <v>101802</v>
      </c>
      <c r="D137" s="37" t="s">
        <v>185</v>
      </c>
      <c r="E137" s="40" t="s">
        <v>22</v>
      </c>
      <c r="F137" s="37" t="s">
        <v>34</v>
      </c>
      <c r="G137" s="44" t="s">
        <v>359</v>
      </c>
      <c r="H137" s="37" t="s">
        <v>31</v>
      </c>
      <c r="I137" s="139"/>
      <c r="J137" s="40" t="s">
        <v>153</v>
      </c>
      <c r="K137" s="47"/>
      <c r="L137" s="43"/>
    </row>
    <row r="138" spans="3:12" ht="16.5" x14ac:dyDescent="0.25">
      <c r="C138" s="39">
        <v>102556</v>
      </c>
      <c r="D138" s="37" t="s">
        <v>337</v>
      </c>
      <c r="E138" s="40" t="s">
        <v>22</v>
      </c>
      <c r="F138" s="37" t="s">
        <v>34</v>
      </c>
      <c r="G138" s="44" t="s">
        <v>359</v>
      </c>
      <c r="H138" s="37" t="s">
        <v>31</v>
      </c>
      <c r="I138" s="139"/>
      <c r="J138" s="40" t="s">
        <v>199</v>
      </c>
      <c r="K138" s="47"/>
      <c r="L138" s="43"/>
    </row>
    <row r="139" spans="3:12" ht="49.5" x14ac:dyDescent="0.25">
      <c r="C139" s="39">
        <v>103558</v>
      </c>
      <c r="D139" s="139" t="s">
        <v>344</v>
      </c>
      <c r="E139" s="40" t="s">
        <v>22</v>
      </c>
      <c r="F139" s="37" t="s">
        <v>360</v>
      </c>
      <c r="G139" s="44" t="s">
        <v>359</v>
      </c>
      <c r="H139" s="37" t="s">
        <v>361</v>
      </c>
      <c r="I139" s="141" t="s">
        <v>464</v>
      </c>
      <c r="J139" s="40" t="s">
        <v>399</v>
      </c>
      <c r="K139" s="47"/>
      <c r="L139" s="43" t="s">
        <v>541</v>
      </c>
    </row>
    <row r="140" spans="3:12" ht="16.5" x14ac:dyDescent="0.25">
      <c r="C140" s="39">
        <v>104794</v>
      </c>
      <c r="D140" s="139" t="s">
        <v>351</v>
      </c>
      <c r="E140" s="40" t="s">
        <v>22</v>
      </c>
      <c r="F140" s="37" t="s">
        <v>360</v>
      </c>
      <c r="G140" s="44" t="s">
        <v>359</v>
      </c>
      <c r="H140" s="37" t="s">
        <v>365</v>
      </c>
      <c r="I140" s="141" t="s">
        <v>469</v>
      </c>
      <c r="J140" s="40" t="s">
        <v>403</v>
      </c>
      <c r="K140" s="47" t="s">
        <v>428</v>
      </c>
      <c r="L140" s="43"/>
    </row>
    <row r="141" spans="3:12" ht="33" x14ac:dyDescent="0.25">
      <c r="C141" s="39">
        <v>111396</v>
      </c>
      <c r="D141" s="45" t="s">
        <v>295</v>
      </c>
      <c r="E141" s="40" t="s">
        <v>22</v>
      </c>
      <c r="F141" s="37" t="s">
        <v>34</v>
      </c>
      <c r="G141" s="44" t="s">
        <v>359</v>
      </c>
      <c r="H141" s="37" t="s">
        <v>31</v>
      </c>
      <c r="I141" s="141" t="s">
        <v>465</v>
      </c>
      <c r="J141" s="40" t="s">
        <v>366</v>
      </c>
      <c r="K141" s="47" t="s">
        <v>428</v>
      </c>
      <c r="L141" s="43"/>
    </row>
    <row r="142" spans="3:12" s="27" customFormat="1" ht="36.75" customHeight="1" x14ac:dyDescent="0.25">
      <c r="C142" s="39">
        <v>112312</v>
      </c>
      <c r="D142" s="37" t="s">
        <v>304</v>
      </c>
      <c r="E142" s="40" t="s">
        <v>22</v>
      </c>
      <c r="F142" s="37" t="s">
        <v>360</v>
      </c>
      <c r="G142" s="44" t="s">
        <v>359</v>
      </c>
      <c r="H142" s="37" t="s">
        <v>363</v>
      </c>
      <c r="I142" s="139"/>
      <c r="J142" s="40" t="s">
        <v>370</v>
      </c>
      <c r="K142" s="47"/>
      <c r="L142" s="43"/>
    </row>
    <row r="143" spans="3:12" s="27" customFormat="1" ht="39" customHeight="1" x14ac:dyDescent="0.25">
      <c r="C143" s="39">
        <v>112397</v>
      </c>
      <c r="D143" s="139" t="s">
        <v>340</v>
      </c>
      <c r="E143" s="40" t="s">
        <v>22</v>
      </c>
      <c r="F143" s="37" t="s">
        <v>188</v>
      </c>
      <c r="G143" s="44" t="s">
        <v>359</v>
      </c>
      <c r="H143" s="37" t="s">
        <v>31</v>
      </c>
      <c r="I143" s="141" t="s">
        <v>511</v>
      </c>
      <c r="J143" s="40" t="s">
        <v>395</v>
      </c>
      <c r="K143" s="47" t="s">
        <v>428</v>
      </c>
      <c r="L143" s="43" t="s">
        <v>512</v>
      </c>
    </row>
    <row r="144" spans="3:12" ht="16.5" x14ac:dyDescent="0.25">
      <c r="C144" s="39">
        <v>113882</v>
      </c>
      <c r="D144" s="37" t="s">
        <v>441</v>
      </c>
      <c r="E144" s="40" t="s">
        <v>22</v>
      </c>
      <c r="F144" s="37" t="s">
        <v>34</v>
      </c>
      <c r="G144" s="44" t="s">
        <v>359</v>
      </c>
      <c r="H144" s="37" t="s">
        <v>31</v>
      </c>
      <c r="I144" s="141"/>
      <c r="J144" s="40" t="s">
        <v>442</v>
      </c>
      <c r="K144" s="47"/>
      <c r="L144" s="43"/>
    </row>
    <row r="145" spans="3:12" ht="16.5" x14ac:dyDescent="0.25">
      <c r="C145" s="39">
        <v>114234</v>
      </c>
      <c r="D145" s="37" t="s">
        <v>302</v>
      </c>
      <c r="E145" s="40" t="s">
        <v>22</v>
      </c>
      <c r="F145" s="37" t="s">
        <v>34</v>
      </c>
      <c r="G145" s="44" t="s">
        <v>359</v>
      </c>
      <c r="H145" s="37" t="s">
        <v>361</v>
      </c>
      <c r="I145" s="141"/>
      <c r="J145" s="40" t="s">
        <v>436</v>
      </c>
      <c r="K145" s="47"/>
      <c r="L145" s="43"/>
    </row>
    <row r="146" spans="3:12" ht="16.5" x14ac:dyDescent="0.25">
      <c r="C146" s="39">
        <v>116449</v>
      </c>
      <c r="D146" s="37" t="s">
        <v>322</v>
      </c>
      <c r="E146" s="40" t="s">
        <v>22</v>
      </c>
      <c r="F146" s="37" t="s">
        <v>34</v>
      </c>
      <c r="G146" s="44" t="s">
        <v>359</v>
      </c>
      <c r="H146" s="37" t="s">
        <v>31</v>
      </c>
      <c r="I146" s="139"/>
      <c r="J146" s="40" t="s">
        <v>381</v>
      </c>
      <c r="K146" s="47"/>
      <c r="L146" s="43"/>
    </row>
    <row r="147" spans="3:12" ht="33" x14ac:dyDescent="0.25">
      <c r="C147" s="39">
        <v>116499</v>
      </c>
      <c r="D147" s="139" t="s">
        <v>327</v>
      </c>
      <c r="E147" s="40" t="s">
        <v>22</v>
      </c>
      <c r="F147" s="37" t="s">
        <v>34</v>
      </c>
      <c r="G147" s="44" t="s">
        <v>359</v>
      </c>
      <c r="H147" s="37" t="s">
        <v>31</v>
      </c>
      <c r="I147" s="141" t="s">
        <v>460</v>
      </c>
      <c r="J147" s="40" t="s">
        <v>386</v>
      </c>
      <c r="K147" s="47"/>
      <c r="L147" s="43" t="s">
        <v>541</v>
      </c>
    </row>
    <row r="148" spans="3:12" ht="16.5" x14ac:dyDescent="0.25">
      <c r="C148" s="39">
        <v>131328</v>
      </c>
      <c r="D148" s="37" t="s">
        <v>320</v>
      </c>
      <c r="E148" s="40" t="s">
        <v>22</v>
      </c>
      <c r="F148" s="37" t="s">
        <v>34</v>
      </c>
      <c r="G148" s="44" t="s">
        <v>359</v>
      </c>
      <c r="H148" s="37" t="s">
        <v>363</v>
      </c>
      <c r="I148" s="139"/>
      <c r="J148" s="40" t="s">
        <v>380</v>
      </c>
      <c r="K148" s="47"/>
      <c r="L148" s="43"/>
    </row>
    <row r="149" spans="3:12" ht="16.5" x14ac:dyDescent="0.25">
      <c r="C149" s="39">
        <v>139671</v>
      </c>
      <c r="D149" s="37" t="s">
        <v>310</v>
      </c>
      <c r="E149" s="40" t="s">
        <v>22</v>
      </c>
      <c r="F149" s="37" t="s">
        <v>360</v>
      </c>
      <c r="G149" s="44" t="s">
        <v>359</v>
      </c>
      <c r="H149" s="37" t="s">
        <v>365</v>
      </c>
      <c r="I149" s="139"/>
      <c r="J149" s="40" t="s">
        <v>425</v>
      </c>
      <c r="K149" s="47"/>
      <c r="L149" s="43"/>
    </row>
    <row r="150" spans="3:12" ht="16.5" x14ac:dyDescent="0.25">
      <c r="C150" s="39">
        <v>140629</v>
      </c>
      <c r="D150" s="37" t="s">
        <v>277</v>
      </c>
      <c r="E150" s="37" t="s">
        <v>22</v>
      </c>
      <c r="F150" s="37" t="s">
        <v>34</v>
      </c>
      <c r="G150" s="44"/>
      <c r="H150" s="37" t="s">
        <v>31</v>
      </c>
      <c r="I150" s="37"/>
      <c r="J150" s="40" t="s">
        <v>426</v>
      </c>
      <c r="K150" s="47"/>
      <c r="L150" s="43"/>
    </row>
    <row r="151" spans="3:12" ht="16.5" x14ac:dyDescent="0.25">
      <c r="C151" s="39">
        <v>150380</v>
      </c>
      <c r="D151" s="37" t="s">
        <v>297</v>
      </c>
      <c r="E151" s="37" t="s">
        <v>22</v>
      </c>
      <c r="F151" s="37" t="s">
        <v>34</v>
      </c>
      <c r="G151" s="44" t="s">
        <v>359</v>
      </c>
      <c r="H151" s="37" t="s">
        <v>31</v>
      </c>
      <c r="I151" s="40"/>
      <c r="J151" s="40" t="s">
        <v>368</v>
      </c>
      <c r="K151" s="47"/>
      <c r="L151" s="43"/>
    </row>
    <row r="152" spans="3:12" ht="33" x14ac:dyDescent="0.25">
      <c r="C152" s="81">
        <v>88371</v>
      </c>
      <c r="D152" s="37" t="s">
        <v>524</v>
      </c>
      <c r="E152" s="40" t="s">
        <v>22</v>
      </c>
      <c r="F152" s="37" t="s">
        <v>34</v>
      </c>
      <c r="G152" s="44" t="s">
        <v>359</v>
      </c>
      <c r="H152" s="37" t="s">
        <v>31</v>
      </c>
      <c r="I152" s="37" t="s">
        <v>500</v>
      </c>
      <c r="J152" s="40" t="s">
        <v>450</v>
      </c>
      <c r="K152" s="47"/>
      <c r="L152" s="43" t="s">
        <v>525</v>
      </c>
    </row>
    <row r="153" spans="3:12" ht="33" x14ac:dyDescent="0.25">
      <c r="C153" s="39">
        <v>111392</v>
      </c>
      <c r="D153" s="139" t="s">
        <v>229</v>
      </c>
      <c r="E153" s="40" t="s">
        <v>22</v>
      </c>
      <c r="F153" s="37" t="s">
        <v>34</v>
      </c>
      <c r="G153" s="44" t="s">
        <v>359</v>
      </c>
      <c r="H153" s="37" t="s">
        <v>31</v>
      </c>
      <c r="I153" s="40" t="s">
        <v>515</v>
      </c>
      <c r="J153" s="40" t="s">
        <v>230</v>
      </c>
      <c r="K153" s="47" t="s">
        <v>428</v>
      </c>
      <c r="L153" s="43" t="s">
        <v>516</v>
      </c>
    </row>
    <row r="154" spans="3:12" ht="15.6" customHeight="1" x14ac:dyDescent="0.3">
      <c r="C154" s="39">
        <v>128187</v>
      </c>
      <c r="D154" s="45" t="s">
        <v>256</v>
      </c>
      <c r="E154" s="40" t="s">
        <v>22</v>
      </c>
      <c r="F154" s="37" t="s">
        <v>34</v>
      </c>
      <c r="G154" s="44" t="s">
        <v>359</v>
      </c>
      <c r="H154" s="37" t="s">
        <v>31</v>
      </c>
      <c r="I154" s="46" t="s">
        <v>486</v>
      </c>
      <c r="J154" s="40" t="s">
        <v>129</v>
      </c>
      <c r="K154" s="47" t="s">
        <v>428</v>
      </c>
      <c r="L154" s="43"/>
    </row>
    <row r="155" spans="3:12" ht="16.5" x14ac:dyDescent="0.25">
      <c r="C155" s="39">
        <v>130248</v>
      </c>
      <c r="D155" s="37" t="s">
        <v>258</v>
      </c>
      <c r="E155" s="40" t="s">
        <v>22</v>
      </c>
      <c r="F155" s="37" t="s">
        <v>34</v>
      </c>
      <c r="G155" s="44" t="s">
        <v>359</v>
      </c>
      <c r="H155" s="37" t="s">
        <v>31</v>
      </c>
      <c r="I155" s="37" t="s">
        <v>543</v>
      </c>
      <c r="J155" s="40" t="s">
        <v>153</v>
      </c>
      <c r="K155" s="47"/>
      <c r="L155" s="43"/>
    </row>
    <row r="156" spans="3:12" ht="49.5" x14ac:dyDescent="0.25">
      <c r="C156" s="39">
        <v>126670</v>
      </c>
      <c r="D156" s="139" t="s">
        <v>253</v>
      </c>
      <c r="E156" s="141" t="s">
        <v>22</v>
      </c>
      <c r="F156" s="37" t="s">
        <v>34</v>
      </c>
      <c r="G156" s="44"/>
      <c r="H156" s="37" t="s">
        <v>31</v>
      </c>
      <c r="I156" s="141" t="s">
        <v>464</v>
      </c>
      <c r="J156" s="40" t="s">
        <v>252</v>
      </c>
      <c r="K156" s="47"/>
      <c r="L156" s="43" t="s">
        <v>541</v>
      </c>
    </row>
    <row r="157" spans="3:12" ht="16.5" x14ac:dyDescent="0.25">
      <c r="C157" s="39">
        <v>137891</v>
      </c>
      <c r="D157" s="139" t="s">
        <v>270</v>
      </c>
      <c r="E157" s="40" t="s">
        <v>22</v>
      </c>
      <c r="F157" s="37" t="s">
        <v>34</v>
      </c>
      <c r="G157" s="44" t="s">
        <v>359</v>
      </c>
      <c r="H157" s="37" t="s">
        <v>31</v>
      </c>
      <c r="I157" s="37" t="s">
        <v>548</v>
      </c>
      <c r="J157" s="40" t="s">
        <v>269</v>
      </c>
      <c r="K157" s="47" t="s">
        <v>428</v>
      </c>
      <c r="L157" s="43"/>
    </row>
    <row r="158" spans="3:12" ht="49.5" x14ac:dyDescent="0.25">
      <c r="C158" s="39">
        <v>126669</v>
      </c>
      <c r="D158" s="139" t="s">
        <v>251</v>
      </c>
      <c r="E158" s="139" t="s">
        <v>22</v>
      </c>
      <c r="F158" s="37" t="s">
        <v>36</v>
      </c>
      <c r="G158" s="44"/>
      <c r="H158" s="37" t="s">
        <v>31</v>
      </c>
      <c r="I158" s="141" t="s">
        <v>464</v>
      </c>
      <c r="J158" s="40" t="s">
        <v>252</v>
      </c>
      <c r="K158" s="47"/>
      <c r="L158" s="43" t="s">
        <v>542</v>
      </c>
    </row>
    <row r="159" spans="3:12" ht="33" x14ac:dyDescent="0.25">
      <c r="C159" s="81">
        <v>71362</v>
      </c>
      <c r="D159" s="37" t="s">
        <v>33</v>
      </c>
      <c r="E159" s="40" t="s">
        <v>23</v>
      </c>
      <c r="F159" s="37" t="s">
        <v>34</v>
      </c>
      <c r="G159" s="44"/>
      <c r="H159" s="37" t="s">
        <v>31</v>
      </c>
      <c r="I159" s="37"/>
      <c r="J159" s="40" t="s">
        <v>447</v>
      </c>
      <c r="K159" s="47"/>
      <c r="L159" s="43"/>
    </row>
    <row r="160" spans="3:12" ht="16.5" x14ac:dyDescent="0.25">
      <c r="C160" s="39">
        <v>75320</v>
      </c>
      <c r="D160" s="37" t="s">
        <v>39</v>
      </c>
      <c r="E160" s="40" t="s">
        <v>23</v>
      </c>
      <c r="F160" s="37" t="s">
        <v>34</v>
      </c>
      <c r="G160" s="44"/>
      <c r="H160" s="37" t="s">
        <v>31</v>
      </c>
      <c r="I160" s="37"/>
      <c r="J160" s="40" t="s">
        <v>453</v>
      </c>
      <c r="K160" s="47"/>
      <c r="L160" s="43"/>
    </row>
    <row r="161" spans="3:12" ht="16.5" x14ac:dyDescent="0.25">
      <c r="C161" s="39">
        <v>84582</v>
      </c>
      <c r="D161" s="37" t="s">
        <v>46</v>
      </c>
      <c r="E161" s="40" t="s">
        <v>23</v>
      </c>
      <c r="F161" s="37" t="s">
        <v>34</v>
      </c>
      <c r="G161" s="44"/>
      <c r="H161" s="37" t="s">
        <v>31</v>
      </c>
      <c r="I161" s="37"/>
      <c r="J161" s="40" t="s">
        <v>47</v>
      </c>
      <c r="K161" s="47"/>
      <c r="L161" s="43"/>
    </row>
    <row r="162" spans="3:12" ht="16.5" x14ac:dyDescent="0.25">
      <c r="C162" s="39">
        <v>86323</v>
      </c>
      <c r="D162" s="37" t="s">
        <v>67</v>
      </c>
      <c r="E162" s="37" t="s">
        <v>23</v>
      </c>
      <c r="F162" s="37" t="s">
        <v>34</v>
      </c>
      <c r="G162" s="44"/>
      <c r="H162" s="37" t="s">
        <v>31</v>
      </c>
      <c r="I162" s="37"/>
      <c r="J162" s="40" t="s">
        <v>68</v>
      </c>
      <c r="K162" s="47"/>
      <c r="L162" s="43"/>
    </row>
    <row r="163" spans="3:12" ht="16.5" x14ac:dyDescent="0.25">
      <c r="C163" s="39">
        <v>86622</v>
      </c>
      <c r="D163" s="37" t="s">
        <v>79</v>
      </c>
      <c r="E163" s="40" t="s">
        <v>23</v>
      </c>
      <c r="F163" s="37" t="s">
        <v>34</v>
      </c>
      <c r="G163" s="44"/>
      <c r="H163" s="37" t="s">
        <v>31</v>
      </c>
      <c r="I163" s="37"/>
      <c r="J163" s="40" t="s">
        <v>80</v>
      </c>
      <c r="K163" s="47"/>
      <c r="L163" s="43"/>
    </row>
    <row r="164" spans="3:12" ht="33" x14ac:dyDescent="0.25">
      <c r="C164" s="39">
        <v>86631</v>
      </c>
      <c r="D164" s="37" t="s">
        <v>81</v>
      </c>
      <c r="E164" s="37" t="s">
        <v>480</v>
      </c>
      <c r="F164" s="37" t="s">
        <v>481</v>
      </c>
      <c r="G164" s="44"/>
      <c r="H164" s="37" t="s">
        <v>31</v>
      </c>
      <c r="I164" s="37"/>
      <c r="J164" s="40" t="s">
        <v>74</v>
      </c>
      <c r="K164" s="47"/>
      <c r="L164" s="43" t="s">
        <v>521</v>
      </c>
    </row>
    <row r="165" spans="3:12" ht="16.5" x14ac:dyDescent="0.25">
      <c r="C165" s="39">
        <v>86779</v>
      </c>
      <c r="D165" s="37" t="s">
        <v>82</v>
      </c>
      <c r="E165" s="40" t="s">
        <v>23</v>
      </c>
      <c r="F165" s="37" t="s">
        <v>34</v>
      </c>
      <c r="G165" s="44"/>
      <c r="H165" s="37" t="s">
        <v>31</v>
      </c>
      <c r="I165" s="37"/>
      <c r="J165" s="40" t="s">
        <v>83</v>
      </c>
      <c r="K165" s="47"/>
      <c r="L165" s="43"/>
    </row>
    <row r="166" spans="3:12" ht="16.5" x14ac:dyDescent="0.25">
      <c r="C166" s="39">
        <v>89474</v>
      </c>
      <c r="D166" s="37" t="s">
        <v>91</v>
      </c>
      <c r="E166" s="40" t="s">
        <v>23</v>
      </c>
      <c r="F166" s="37" t="s">
        <v>34</v>
      </c>
      <c r="G166" s="44"/>
      <c r="H166" s="37" t="s">
        <v>31</v>
      </c>
      <c r="I166" s="37"/>
      <c r="J166" s="40" t="s">
        <v>92</v>
      </c>
      <c r="K166" s="47"/>
      <c r="L166" s="43"/>
    </row>
    <row r="167" spans="3:12" ht="16.5" x14ac:dyDescent="0.25">
      <c r="C167" s="39">
        <v>92005</v>
      </c>
      <c r="D167" s="37" t="s">
        <v>108</v>
      </c>
      <c r="E167" s="40" t="s">
        <v>23</v>
      </c>
      <c r="F167" s="37" t="s">
        <v>34</v>
      </c>
      <c r="G167" s="44"/>
      <c r="H167" s="37" t="s">
        <v>31</v>
      </c>
      <c r="I167" s="37"/>
      <c r="J167" s="40" t="s">
        <v>109</v>
      </c>
      <c r="K167" s="47"/>
      <c r="L167" s="43"/>
    </row>
    <row r="168" spans="3:12" ht="16.5" x14ac:dyDescent="0.25">
      <c r="C168" s="39">
        <v>92098</v>
      </c>
      <c r="D168" s="37" t="s">
        <v>110</v>
      </c>
      <c r="E168" s="40" t="s">
        <v>23</v>
      </c>
      <c r="F168" s="37" t="s">
        <v>34</v>
      </c>
      <c r="G168" s="44"/>
      <c r="H168" s="37" t="s">
        <v>31</v>
      </c>
      <c r="I168" s="40"/>
      <c r="J168" s="40" t="s">
        <v>433</v>
      </c>
      <c r="K168" s="47"/>
      <c r="L168" s="43"/>
    </row>
    <row r="169" spans="3:12" ht="16.5" x14ac:dyDescent="0.25">
      <c r="C169" s="39">
        <v>92107</v>
      </c>
      <c r="D169" s="37" t="s">
        <v>111</v>
      </c>
      <c r="E169" s="40" t="s">
        <v>23</v>
      </c>
      <c r="F169" s="37" t="s">
        <v>34</v>
      </c>
      <c r="G169" s="44"/>
      <c r="H169" s="37" t="s">
        <v>31</v>
      </c>
      <c r="I169" s="37"/>
      <c r="J169" s="40" t="s">
        <v>112</v>
      </c>
      <c r="K169" s="47"/>
      <c r="L169" s="43"/>
    </row>
    <row r="170" spans="3:12" ht="16.5" x14ac:dyDescent="0.25">
      <c r="C170" s="39">
        <v>93194</v>
      </c>
      <c r="D170" s="37" t="s">
        <v>115</v>
      </c>
      <c r="E170" s="40" t="s">
        <v>23</v>
      </c>
      <c r="F170" s="37" t="s">
        <v>34</v>
      </c>
      <c r="G170" s="44"/>
      <c r="H170" s="37" t="s">
        <v>31</v>
      </c>
      <c r="I170" s="37"/>
      <c r="J170" s="40" t="s">
        <v>116</v>
      </c>
      <c r="K170" s="47"/>
      <c r="L170" s="43"/>
    </row>
    <row r="171" spans="3:12" ht="16.5" x14ac:dyDescent="0.25">
      <c r="C171" s="39">
        <v>93902</v>
      </c>
      <c r="D171" s="37" t="s">
        <v>119</v>
      </c>
      <c r="E171" s="40" t="s">
        <v>23</v>
      </c>
      <c r="F171" s="37" t="s">
        <v>34</v>
      </c>
      <c r="G171" s="44"/>
      <c r="H171" s="37" t="s">
        <v>31</v>
      </c>
      <c r="I171" s="37"/>
      <c r="J171" s="40" t="s">
        <v>120</v>
      </c>
      <c r="K171" s="47"/>
      <c r="L171" s="43"/>
    </row>
    <row r="172" spans="3:12" ht="16.5" x14ac:dyDescent="0.25">
      <c r="C172" s="39">
        <v>95014</v>
      </c>
      <c r="D172" s="37" t="s">
        <v>125</v>
      </c>
      <c r="E172" s="40" t="s">
        <v>23</v>
      </c>
      <c r="F172" s="37" t="s">
        <v>34</v>
      </c>
      <c r="G172" s="44"/>
      <c r="H172" s="37" t="s">
        <v>31</v>
      </c>
      <c r="I172" s="37"/>
      <c r="J172" s="40" t="s">
        <v>126</v>
      </c>
      <c r="K172" s="47"/>
      <c r="L172" s="43"/>
    </row>
    <row r="173" spans="3:12" ht="16.5" x14ac:dyDescent="0.25">
      <c r="C173" s="39">
        <v>95017</v>
      </c>
      <c r="D173" s="37" t="s">
        <v>127</v>
      </c>
      <c r="E173" s="40" t="s">
        <v>23</v>
      </c>
      <c r="F173" s="37" t="s">
        <v>34</v>
      </c>
      <c r="G173" s="44"/>
      <c r="H173" s="37" t="s">
        <v>31</v>
      </c>
      <c r="I173" s="37"/>
      <c r="J173" s="40" t="s">
        <v>72</v>
      </c>
      <c r="K173" s="47"/>
      <c r="L173" s="43"/>
    </row>
    <row r="174" spans="3:12" ht="16.5" x14ac:dyDescent="0.25">
      <c r="C174" s="39">
        <v>97585</v>
      </c>
      <c r="D174" s="37" t="s">
        <v>136</v>
      </c>
      <c r="E174" s="40" t="s">
        <v>23</v>
      </c>
      <c r="F174" s="37" t="s">
        <v>34</v>
      </c>
      <c r="G174" s="44"/>
      <c r="H174" s="37" t="s">
        <v>31</v>
      </c>
      <c r="I174" s="37"/>
      <c r="J174" s="40" t="s">
        <v>528</v>
      </c>
      <c r="K174" s="47"/>
      <c r="L174" s="43"/>
    </row>
    <row r="175" spans="3:12" ht="16.5" x14ac:dyDescent="0.25">
      <c r="C175" s="39">
        <v>97605</v>
      </c>
      <c r="D175" s="37" t="s">
        <v>137</v>
      </c>
      <c r="E175" s="40" t="s">
        <v>23</v>
      </c>
      <c r="F175" s="37" t="s">
        <v>34</v>
      </c>
      <c r="G175" s="44"/>
      <c r="H175" s="37" t="s">
        <v>31</v>
      </c>
      <c r="I175" s="37"/>
      <c r="J175" s="40" t="s">
        <v>138</v>
      </c>
      <c r="K175" s="47"/>
      <c r="L175" s="43"/>
    </row>
    <row r="176" spans="3:12" ht="16.5" customHeight="1" x14ac:dyDescent="0.25">
      <c r="C176" s="39">
        <v>100320</v>
      </c>
      <c r="D176" s="37" t="s">
        <v>147</v>
      </c>
      <c r="E176" s="40" t="s">
        <v>23</v>
      </c>
      <c r="F176" s="37" t="s">
        <v>34</v>
      </c>
      <c r="G176" s="44"/>
      <c r="H176" s="37" t="s">
        <v>31</v>
      </c>
      <c r="I176" s="37"/>
      <c r="J176" s="40" t="s">
        <v>76</v>
      </c>
      <c r="K176" s="47"/>
      <c r="L176" s="43"/>
    </row>
    <row r="177" spans="3:12" ht="49.5" x14ac:dyDescent="0.25">
      <c r="C177" s="39">
        <v>100322</v>
      </c>
      <c r="D177" s="45" t="s">
        <v>148</v>
      </c>
      <c r="E177" s="40" t="s">
        <v>23</v>
      </c>
      <c r="F177" s="37" t="s">
        <v>34</v>
      </c>
      <c r="G177" s="44"/>
      <c r="H177" s="37" t="s">
        <v>31</v>
      </c>
      <c r="I177" s="40" t="s">
        <v>463</v>
      </c>
      <c r="J177" s="40" t="s">
        <v>149</v>
      </c>
      <c r="K177" s="47" t="s">
        <v>428</v>
      </c>
      <c r="L177" s="43"/>
    </row>
    <row r="178" spans="3:12" ht="16.5" x14ac:dyDescent="0.25">
      <c r="C178" s="39">
        <v>100354</v>
      </c>
      <c r="D178" s="37" t="s">
        <v>150</v>
      </c>
      <c r="E178" s="40" t="s">
        <v>23</v>
      </c>
      <c r="F178" s="37" t="s">
        <v>34</v>
      </c>
      <c r="G178" s="44"/>
      <c r="H178" s="37" t="s">
        <v>31</v>
      </c>
      <c r="I178" s="37"/>
      <c r="J178" s="40" t="s">
        <v>151</v>
      </c>
      <c r="K178" s="47"/>
      <c r="L178" s="43"/>
    </row>
    <row r="179" spans="3:12" ht="16.5" x14ac:dyDescent="0.25">
      <c r="C179" s="39">
        <v>101809</v>
      </c>
      <c r="D179" s="37" t="s">
        <v>189</v>
      </c>
      <c r="E179" s="40" t="s">
        <v>23</v>
      </c>
      <c r="F179" s="37" t="s">
        <v>34</v>
      </c>
      <c r="G179" s="44"/>
      <c r="H179" s="37" t="s">
        <v>31</v>
      </c>
      <c r="I179" s="37"/>
      <c r="J179" s="40" t="s">
        <v>190</v>
      </c>
      <c r="K179" s="47"/>
      <c r="L179" s="43"/>
    </row>
    <row r="180" spans="3:12" ht="16.5" customHeight="1" x14ac:dyDescent="0.25">
      <c r="C180" s="39">
        <v>101934</v>
      </c>
      <c r="D180" s="37" t="s">
        <v>196</v>
      </c>
      <c r="E180" s="40" t="s">
        <v>23</v>
      </c>
      <c r="F180" s="37" t="s">
        <v>34</v>
      </c>
      <c r="G180" s="44"/>
      <c r="H180" s="37" t="s">
        <v>31</v>
      </c>
      <c r="I180" s="40"/>
      <c r="J180" s="40" t="s">
        <v>438</v>
      </c>
      <c r="K180" s="47"/>
      <c r="L180" s="43"/>
    </row>
    <row r="181" spans="3:12" ht="82.5" x14ac:dyDescent="0.25">
      <c r="C181" s="39">
        <v>102171</v>
      </c>
      <c r="D181" s="45" t="s">
        <v>197</v>
      </c>
      <c r="E181" s="40" t="s">
        <v>23</v>
      </c>
      <c r="F181" s="37" t="s">
        <v>34</v>
      </c>
      <c r="G181" s="44"/>
      <c r="H181" s="37" t="s">
        <v>31</v>
      </c>
      <c r="I181" s="40" t="s">
        <v>467</v>
      </c>
      <c r="J181" s="40" t="s">
        <v>417</v>
      </c>
      <c r="K181" s="47" t="s">
        <v>428</v>
      </c>
      <c r="L181" s="43"/>
    </row>
    <row r="182" spans="3:12" ht="37.5" customHeight="1" x14ac:dyDescent="0.25">
      <c r="C182" s="39">
        <v>102552</v>
      </c>
      <c r="D182" s="37" t="s">
        <v>198</v>
      </c>
      <c r="E182" s="40" t="s">
        <v>23</v>
      </c>
      <c r="F182" s="37" t="s">
        <v>34</v>
      </c>
      <c r="G182" s="44"/>
      <c r="H182" s="37" t="s">
        <v>31</v>
      </c>
      <c r="I182" s="37"/>
      <c r="J182" s="40" t="s">
        <v>199</v>
      </c>
      <c r="K182" s="47"/>
      <c r="L182" s="43"/>
    </row>
    <row r="183" spans="3:12" ht="16.5" x14ac:dyDescent="0.25">
      <c r="C183" s="39">
        <v>102659</v>
      </c>
      <c r="D183" s="37" t="s">
        <v>202</v>
      </c>
      <c r="E183" s="40" t="s">
        <v>23</v>
      </c>
      <c r="F183" s="37" t="s">
        <v>34</v>
      </c>
      <c r="G183" s="44"/>
      <c r="H183" s="37" t="s">
        <v>31</v>
      </c>
      <c r="I183" s="37"/>
      <c r="J183" s="40" t="s">
        <v>201</v>
      </c>
      <c r="K183" s="47"/>
      <c r="L183" s="43"/>
    </row>
    <row r="184" spans="3:12" ht="16.5" x14ac:dyDescent="0.25">
      <c r="C184" s="39">
        <v>102665</v>
      </c>
      <c r="D184" s="37" t="s">
        <v>203</v>
      </c>
      <c r="E184" s="40" t="s">
        <v>23</v>
      </c>
      <c r="F184" s="37" t="s">
        <v>34</v>
      </c>
      <c r="G184" s="44"/>
      <c r="H184" s="37" t="s">
        <v>31</v>
      </c>
      <c r="I184" s="37"/>
      <c r="J184" s="40" t="s">
        <v>199</v>
      </c>
      <c r="K184" s="47"/>
      <c r="L184" s="43"/>
    </row>
    <row r="185" spans="3:12" ht="16.5" x14ac:dyDescent="0.25">
      <c r="C185" s="39">
        <v>103295</v>
      </c>
      <c r="D185" s="37" t="s">
        <v>205</v>
      </c>
      <c r="E185" s="40" t="s">
        <v>23</v>
      </c>
      <c r="F185" s="37" t="s">
        <v>34</v>
      </c>
      <c r="G185" s="44"/>
      <c r="H185" s="37" t="s">
        <v>31</v>
      </c>
      <c r="I185" s="40"/>
      <c r="J185" s="40" t="s">
        <v>439</v>
      </c>
      <c r="K185" s="47"/>
      <c r="L185" s="43"/>
    </row>
    <row r="186" spans="3:12" ht="16.5" customHeight="1" x14ac:dyDescent="0.25">
      <c r="C186" s="39">
        <v>103491</v>
      </c>
      <c r="D186" s="45" t="s">
        <v>208</v>
      </c>
      <c r="E186" s="40" t="s">
        <v>23</v>
      </c>
      <c r="F186" s="37" t="s">
        <v>34</v>
      </c>
      <c r="G186" s="44"/>
      <c r="H186" s="37" t="s">
        <v>31</v>
      </c>
      <c r="I186" s="37" t="s">
        <v>466</v>
      </c>
      <c r="J186" s="40" t="s">
        <v>444</v>
      </c>
      <c r="K186" s="47" t="s">
        <v>428</v>
      </c>
      <c r="L186" s="43"/>
    </row>
    <row r="187" spans="3:12" ht="16.5" x14ac:dyDescent="0.25">
      <c r="C187" s="39">
        <v>103722</v>
      </c>
      <c r="D187" s="37" t="s">
        <v>217</v>
      </c>
      <c r="E187" s="40" t="s">
        <v>23</v>
      </c>
      <c r="F187" s="37" t="s">
        <v>34</v>
      </c>
      <c r="G187" s="44"/>
      <c r="H187" s="37" t="s">
        <v>31</v>
      </c>
      <c r="I187" s="40"/>
      <c r="J187" s="40" t="s">
        <v>434</v>
      </c>
      <c r="K187" s="47"/>
      <c r="L187" s="43"/>
    </row>
    <row r="188" spans="3:12" ht="33" x14ac:dyDescent="0.25">
      <c r="C188" s="39">
        <v>105753</v>
      </c>
      <c r="D188" s="37" t="s">
        <v>218</v>
      </c>
      <c r="E188" s="40" t="s">
        <v>23</v>
      </c>
      <c r="F188" s="37" t="s">
        <v>34</v>
      </c>
      <c r="G188" s="44"/>
      <c r="H188" s="37" t="s">
        <v>31</v>
      </c>
      <c r="I188" s="37"/>
      <c r="J188" s="40" t="s">
        <v>219</v>
      </c>
      <c r="K188" s="47"/>
      <c r="L188" s="43"/>
    </row>
    <row r="189" spans="3:12" ht="16.5" x14ac:dyDescent="0.25">
      <c r="C189" s="39">
        <v>107803</v>
      </c>
      <c r="D189" s="37" t="s">
        <v>220</v>
      </c>
      <c r="E189" s="40" t="s">
        <v>23</v>
      </c>
      <c r="F189" s="37" t="s">
        <v>34</v>
      </c>
      <c r="G189" s="44"/>
      <c r="H189" s="37" t="s">
        <v>31</v>
      </c>
      <c r="I189" s="37"/>
      <c r="J189" s="40" t="s">
        <v>418</v>
      </c>
      <c r="K189" s="47"/>
      <c r="L189" s="43"/>
    </row>
    <row r="190" spans="3:12" ht="16.5" x14ac:dyDescent="0.25">
      <c r="C190" s="39">
        <v>108271</v>
      </c>
      <c r="D190" s="37" t="s">
        <v>221</v>
      </c>
      <c r="E190" s="40" t="s">
        <v>23</v>
      </c>
      <c r="F190" s="37" t="s">
        <v>34</v>
      </c>
      <c r="G190" s="44"/>
      <c r="H190" s="37" t="s">
        <v>31</v>
      </c>
      <c r="I190" s="37"/>
      <c r="J190" s="40" t="s">
        <v>419</v>
      </c>
      <c r="K190" s="47"/>
      <c r="L190" s="43"/>
    </row>
    <row r="191" spans="3:12" ht="16.5" x14ac:dyDescent="0.25">
      <c r="C191" s="39">
        <v>108272</v>
      </c>
      <c r="D191" s="37" t="s">
        <v>222</v>
      </c>
      <c r="E191" s="40" t="s">
        <v>23</v>
      </c>
      <c r="F191" s="37" t="s">
        <v>34</v>
      </c>
      <c r="G191" s="44"/>
      <c r="H191" s="37" t="s">
        <v>31</v>
      </c>
      <c r="I191" s="40"/>
      <c r="J191" s="40" t="s">
        <v>138</v>
      </c>
      <c r="K191" s="47"/>
      <c r="L191" s="43"/>
    </row>
    <row r="192" spans="3:12" ht="16.5" x14ac:dyDescent="0.25">
      <c r="C192" s="39">
        <v>108282</v>
      </c>
      <c r="D192" s="37" t="s">
        <v>223</v>
      </c>
      <c r="E192" s="40" t="s">
        <v>23</v>
      </c>
      <c r="F192" s="37" t="s">
        <v>34</v>
      </c>
      <c r="G192" s="44"/>
      <c r="H192" s="37" t="s">
        <v>31</v>
      </c>
      <c r="I192" s="40"/>
      <c r="J192" s="40" t="s">
        <v>437</v>
      </c>
      <c r="K192" s="47"/>
      <c r="L192" s="43"/>
    </row>
    <row r="193" spans="3:12" ht="16.5" x14ac:dyDescent="0.25">
      <c r="C193" s="39">
        <v>112064</v>
      </c>
      <c r="D193" s="37" t="s">
        <v>232</v>
      </c>
      <c r="E193" s="40" t="s">
        <v>23</v>
      </c>
      <c r="F193" s="37" t="s">
        <v>34</v>
      </c>
      <c r="G193" s="44"/>
      <c r="H193" s="37" t="s">
        <v>31</v>
      </c>
      <c r="I193" s="37"/>
      <c r="J193" s="40" t="s">
        <v>233</v>
      </c>
      <c r="K193" s="47"/>
      <c r="L193" s="43"/>
    </row>
    <row r="194" spans="3:12" ht="35.25" customHeight="1" x14ac:dyDescent="0.25">
      <c r="C194" s="39">
        <v>112458</v>
      </c>
      <c r="D194" s="37" t="s">
        <v>237</v>
      </c>
      <c r="E194" s="37" t="s">
        <v>23</v>
      </c>
      <c r="F194" s="37" t="s">
        <v>34</v>
      </c>
      <c r="G194" s="44"/>
      <c r="H194" s="37" t="s">
        <v>31</v>
      </c>
      <c r="I194" s="37"/>
      <c r="J194" s="40" t="s">
        <v>168</v>
      </c>
      <c r="K194" s="47"/>
      <c r="L194" s="43"/>
    </row>
    <row r="195" spans="3:12" ht="16.5" x14ac:dyDescent="0.25">
      <c r="C195" s="39">
        <v>115306</v>
      </c>
      <c r="D195" s="37" t="s">
        <v>239</v>
      </c>
      <c r="E195" s="40" t="s">
        <v>23</v>
      </c>
      <c r="F195" s="37" t="s">
        <v>34</v>
      </c>
      <c r="G195" s="44"/>
      <c r="H195" s="37" t="s">
        <v>31</v>
      </c>
      <c r="I195" s="37"/>
      <c r="J195" s="40" t="s">
        <v>240</v>
      </c>
      <c r="K195" s="47"/>
      <c r="L195" s="43"/>
    </row>
    <row r="196" spans="3:12" ht="44.25" customHeight="1" x14ac:dyDescent="0.25">
      <c r="C196" s="39">
        <v>116308</v>
      </c>
      <c r="D196" s="37" t="s">
        <v>242</v>
      </c>
      <c r="E196" s="40" t="s">
        <v>23</v>
      </c>
      <c r="F196" s="37" t="s">
        <v>34</v>
      </c>
      <c r="G196" s="44"/>
      <c r="H196" s="37" t="s">
        <v>31</v>
      </c>
      <c r="I196" s="37"/>
      <c r="J196" s="40" t="s">
        <v>448</v>
      </c>
      <c r="K196" s="47"/>
      <c r="L196" s="43"/>
    </row>
    <row r="197" spans="3:12" ht="33" x14ac:dyDescent="0.25">
      <c r="C197" s="39">
        <v>116485</v>
      </c>
      <c r="D197" s="37" t="s">
        <v>243</v>
      </c>
      <c r="E197" s="40" t="s">
        <v>23</v>
      </c>
      <c r="F197" s="37" t="s">
        <v>34</v>
      </c>
      <c r="G197" s="44"/>
      <c r="H197" s="37" t="s">
        <v>31</v>
      </c>
      <c r="I197" s="37"/>
      <c r="J197" s="40" t="s">
        <v>244</v>
      </c>
      <c r="K197" s="47"/>
      <c r="L197" s="43"/>
    </row>
    <row r="198" spans="3:12" ht="16.5" x14ac:dyDescent="0.25">
      <c r="C198" s="39">
        <v>119246</v>
      </c>
      <c r="D198" s="37" t="s">
        <v>247</v>
      </c>
      <c r="E198" s="40" t="s">
        <v>23</v>
      </c>
      <c r="F198" s="37" t="s">
        <v>34</v>
      </c>
      <c r="G198" s="44"/>
      <c r="H198" s="37" t="s">
        <v>31</v>
      </c>
      <c r="I198" s="37"/>
      <c r="J198" s="40" t="s">
        <v>248</v>
      </c>
      <c r="K198" s="47"/>
      <c r="L198" s="43"/>
    </row>
    <row r="199" spans="3:12" ht="16.5" x14ac:dyDescent="0.25">
      <c r="C199" s="39">
        <v>129802</v>
      </c>
      <c r="D199" s="37" t="s">
        <v>257</v>
      </c>
      <c r="E199" s="40" t="s">
        <v>23</v>
      </c>
      <c r="F199" s="37" t="s">
        <v>34</v>
      </c>
      <c r="G199" s="44"/>
      <c r="H199" s="37" t="s">
        <v>31</v>
      </c>
      <c r="I199" s="40"/>
      <c r="J199" s="40" t="s">
        <v>45</v>
      </c>
      <c r="K199" s="47"/>
      <c r="L199" s="43"/>
    </row>
    <row r="200" spans="3:12" ht="16.5" x14ac:dyDescent="0.25">
      <c r="C200" s="39">
        <v>133355</v>
      </c>
      <c r="D200" s="37" t="s">
        <v>263</v>
      </c>
      <c r="E200" s="40" t="s">
        <v>23</v>
      </c>
      <c r="F200" s="37" t="s">
        <v>34</v>
      </c>
      <c r="G200" s="44"/>
      <c r="H200" s="37" t="s">
        <v>31</v>
      </c>
      <c r="I200" s="37"/>
      <c r="J200" s="40" t="s">
        <v>201</v>
      </c>
      <c r="K200" s="47"/>
      <c r="L200" s="43"/>
    </row>
    <row r="201" spans="3:12" ht="16.5" x14ac:dyDescent="0.25">
      <c r="C201" s="39">
        <v>133513</v>
      </c>
      <c r="D201" s="37" t="s">
        <v>264</v>
      </c>
      <c r="E201" s="40" t="s">
        <v>23</v>
      </c>
      <c r="F201" s="37" t="s">
        <v>34</v>
      </c>
      <c r="G201" s="44"/>
      <c r="H201" s="37" t="s">
        <v>31</v>
      </c>
      <c r="I201" s="37"/>
      <c r="J201" s="40" t="s">
        <v>273</v>
      </c>
      <c r="K201" s="47"/>
      <c r="L201" s="43"/>
    </row>
    <row r="202" spans="3:12" ht="16.5" x14ac:dyDescent="0.25">
      <c r="C202" s="39">
        <v>138501</v>
      </c>
      <c r="D202" s="37" t="s">
        <v>271</v>
      </c>
      <c r="E202" s="40" t="s">
        <v>23</v>
      </c>
      <c r="F202" s="37" t="s">
        <v>34</v>
      </c>
      <c r="G202" s="44"/>
      <c r="H202" s="37" t="s">
        <v>31</v>
      </c>
      <c r="I202" s="37"/>
      <c r="J202" s="40" t="s">
        <v>56</v>
      </c>
      <c r="K202" s="47"/>
      <c r="L202" s="43"/>
    </row>
    <row r="203" spans="3:12" ht="16.5" x14ac:dyDescent="0.25">
      <c r="C203" s="39">
        <v>139408</v>
      </c>
      <c r="D203" s="37" t="s">
        <v>274</v>
      </c>
      <c r="E203" s="37" t="s">
        <v>23</v>
      </c>
      <c r="F203" s="37" t="s">
        <v>34</v>
      </c>
      <c r="G203" s="44"/>
      <c r="H203" s="37" t="s">
        <v>31</v>
      </c>
      <c r="I203" s="37"/>
      <c r="J203" s="40" t="s">
        <v>168</v>
      </c>
      <c r="K203" s="47"/>
      <c r="L203" s="43"/>
    </row>
    <row r="204" spans="3:12" ht="16.5" x14ac:dyDescent="0.25">
      <c r="C204" s="39">
        <v>142439</v>
      </c>
      <c r="D204" s="37" t="s">
        <v>278</v>
      </c>
      <c r="E204" s="37" t="s">
        <v>23</v>
      </c>
      <c r="F204" s="37" t="s">
        <v>34</v>
      </c>
      <c r="G204" s="44"/>
      <c r="H204" s="37" t="s">
        <v>31</v>
      </c>
      <c r="I204" s="37"/>
      <c r="J204" s="40" t="s">
        <v>273</v>
      </c>
      <c r="K204" s="47"/>
      <c r="L204" s="43"/>
    </row>
    <row r="205" spans="3:12" ht="16.5" x14ac:dyDescent="0.25">
      <c r="C205" s="39">
        <v>145047</v>
      </c>
      <c r="D205" s="37" t="s">
        <v>279</v>
      </c>
      <c r="E205" s="37" t="s">
        <v>23</v>
      </c>
      <c r="F205" s="37" t="s">
        <v>34</v>
      </c>
      <c r="G205" s="44"/>
      <c r="H205" s="37" t="s">
        <v>31</v>
      </c>
      <c r="I205" s="40"/>
      <c r="J205" s="40" t="s">
        <v>280</v>
      </c>
      <c r="K205" s="47"/>
      <c r="L205" s="43"/>
    </row>
    <row r="206" spans="3:12" ht="49.5" x14ac:dyDescent="0.25">
      <c r="C206" s="39">
        <v>145225</v>
      </c>
      <c r="D206" s="37" t="s">
        <v>281</v>
      </c>
      <c r="E206" s="37" t="s">
        <v>23</v>
      </c>
      <c r="F206" s="37" t="s">
        <v>34</v>
      </c>
      <c r="G206" s="44"/>
      <c r="H206" s="37" t="s">
        <v>31</v>
      </c>
      <c r="I206" s="40" t="s">
        <v>550</v>
      </c>
      <c r="J206" s="40" t="s">
        <v>56</v>
      </c>
      <c r="K206" s="47" t="s">
        <v>428</v>
      </c>
      <c r="L206" s="43" t="s">
        <v>521</v>
      </c>
    </row>
    <row r="207" spans="3:12" ht="16.5" x14ac:dyDescent="0.25">
      <c r="C207" s="39">
        <v>145399</v>
      </c>
      <c r="D207" s="37" t="s">
        <v>282</v>
      </c>
      <c r="E207" s="40" t="s">
        <v>23</v>
      </c>
      <c r="F207" s="37" t="s">
        <v>34</v>
      </c>
      <c r="G207" s="44"/>
      <c r="H207" s="37" t="s">
        <v>31</v>
      </c>
      <c r="I207" s="40"/>
      <c r="J207" s="40" t="s">
        <v>283</v>
      </c>
      <c r="K207" s="47"/>
      <c r="L207" s="43"/>
    </row>
    <row r="208" spans="3:12" ht="33" x14ac:dyDescent="0.25">
      <c r="C208" s="39">
        <v>145673</v>
      </c>
      <c r="D208" s="37" t="s">
        <v>284</v>
      </c>
      <c r="E208" s="37" t="s">
        <v>23</v>
      </c>
      <c r="F208" s="37" t="s">
        <v>34</v>
      </c>
      <c r="G208" s="44"/>
      <c r="H208" s="37" t="s">
        <v>31</v>
      </c>
      <c r="I208" s="40"/>
      <c r="J208" s="40" t="s">
        <v>285</v>
      </c>
      <c r="K208" s="47"/>
      <c r="L208" s="43" t="s">
        <v>521</v>
      </c>
    </row>
    <row r="209" spans="3:12" ht="33" x14ac:dyDescent="0.25">
      <c r="C209" s="39">
        <v>145686</v>
      </c>
      <c r="D209" s="37" t="s">
        <v>286</v>
      </c>
      <c r="E209" s="37" t="s">
        <v>23</v>
      </c>
      <c r="F209" s="37" t="s">
        <v>34</v>
      </c>
      <c r="G209" s="44"/>
      <c r="H209" s="37" t="s">
        <v>31</v>
      </c>
      <c r="I209" s="40"/>
      <c r="J209" s="40" t="s">
        <v>285</v>
      </c>
      <c r="K209" s="47"/>
      <c r="L209" s="43" t="s">
        <v>521</v>
      </c>
    </row>
    <row r="210" spans="3:12" ht="16.5" x14ac:dyDescent="0.25">
      <c r="C210" s="39">
        <v>148051</v>
      </c>
      <c r="D210" s="37" t="s">
        <v>289</v>
      </c>
      <c r="E210" s="37" t="s">
        <v>23</v>
      </c>
      <c r="F210" s="37" t="s">
        <v>34</v>
      </c>
      <c r="G210" s="44"/>
      <c r="H210" s="37" t="s">
        <v>31</v>
      </c>
      <c r="I210" s="40"/>
      <c r="J210" s="40" t="s">
        <v>290</v>
      </c>
      <c r="K210" s="47"/>
      <c r="L210" s="43"/>
    </row>
    <row r="211" spans="3:12" ht="33" x14ac:dyDescent="0.25">
      <c r="C211" s="39">
        <v>149910</v>
      </c>
      <c r="D211" s="37" t="s">
        <v>293</v>
      </c>
      <c r="E211" s="37" t="s">
        <v>23</v>
      </c>
      <c r="F211" s="37" t="s">
        <v>34</v>
      </c>
      <c r="G211" s="44"/>
      <c r="H211" s="37" t="s">
        <v>31</v>
      </c>
      <c r="I211" s="40"/>
      <c r="J211" s="40" t="s">
        <v>294</v>
      </c>
      <c r="K211" s="47"/>
      <c r="L211" s="43" t="s">
        <v>521</v>
      </c>
    </row>
    <row r="212" spans="3:12" ht="51" customHeight="1" x14ac:dyDescent="0.25">
      <c r="C212" s="39">
        <v>152204</v>
      </c>
      <c r="D212" s="37" t="s">
        <v>456</v>
      </c>
      <c r="E212" s="40" t="s">
        <v>23</v>
      </c>
      <c r="F212" s="37" t="s">
        <v>34</v>
      </c>
      <c r="G212" s="44"/>
      <c r="H212" s="37" t="s">
        <v>31</v>
      </c>
      <c r="I212" s="40"/>
      <c r="J212" s="40" t="s">
        <v>370</v>
      </c>
      <c r="K212" s="47"/>
      <c r="L212" s="43" t="s">
        <v>488</v>
      </c>
    </row>
    <row r="213" spans="3:12" ht="16.5" customHeight="1" x14ac:dyDescent="0.3">
      <c r="C213" s="39">
        <v>146116</v>
      </c>
      <c r="D213" s="37" t="s">
        <v>287</v>
      </c>
      <c r="E213" s="37" t="s">
        <v>480</v>
      </c>
      <c r="F213" s="37" t="s">
        <v>34</v>
      </c>
      <c r="G213" s="44"/>
      <c r="H213" s="37" t="s">
        <v>31</v>
      </c>
      <c r="I213" s="124" t="s">
        <v>523</v>
      </c>
      <c r="J213" s="40" t="s">
        <v>288</v>
      </c>
      <c r="K213" s="47"/>
      <c r="L213" s="43"/>
    </row>
    <row r="214" spans="3:12" ht="15.6" customHeight="1" x14ac:dyDescent="0.25">
      <c r="C214" s="81">
        <v>102809</v>
      </c>
      <c r="D214" s="37" t="s">
        <v>204</v>
      </c>
      <c r="E214" s="37" t="s">
        <v>480</v>
      </c>
      <c r="F214" s="37" t="s">
        <v>34</v>
      </c>
      <c r="G214" s="44"/>
      <c r="H214" s="37" t="s">
        <v>31</v>
      </c>
      <c r="I214" s="37"/>
      <c r="J214" s="40" t="s">
        <v>201</v>
      </c>
      <c r="K214" s="47"/>
      <c r="L214" s="43"/>
    </row>
    <row r="215" spans="3:12" ht="16.5" customHeight="1" x14ac:dyDescent="0.3">
      <c r="C215" s="128">
        <v>162637</v>
      </c>
      <c r="D215" s="36" t="s">
        <v>514</v>
      </c>
      <c r="E215" s="36" t="s">
        <v>480</v>
      </c>
      <c r="F215" s="36" t="s">
        <v>34</v>
      </c>
      <c r="G215" s="145"/>
      <c r="H215" s="36"/>
      <c r="I215" s="41"/>
      <c r="J215" s="46" t="s">
        <v>532</v>
      </c>
      <c r="K215" s="135"/>
      <c r="L215" s="43"/>
    </row>
    <row r="216" spans="3:12" ht="15.75" customHeight="1" x14ac:dyDescent="0.3">
      <c r="C216" s="137">
        <v>91889</v>
      </c>
      <c r="D216" s="130" t="s">
        <v>529</v>
      </c>
      <c r="E216" s="127" t="s">
        <v>480</v>
      </c>
      <c r="F216" s="127" t="s">
        <v>34</v>
      </c>
      <c r="G216" s="133"/>
      <c r="H216" s="130"/>
      <c r="I216" s="138"/>
      <c r="J216" s="130" t="s">
        <v>530</v>
      </c>
      <c r="K216" s="133"/>
      <c r="L216" s="136" t="s">
        <v>520</v>
      </c>
    </row>
    <row r="217" spans="3:12" ht="16.5" customHeight="1" x14ac:dyDescent="0.3">
      <c r="C217" s="39">
        <v>75386</v>
      </c>
      <c r="D217" s="37" t="s">
        <v>41</v>
      </c>
      <c r="E217" s="37" t="s">
        <v>480</v>
      </c>
      <c r="F217" s="37" t="s">
        <v>34</v>
      </c>
      <c r="G217" s="44"/>
      <c r="H217" s="37" t="s">
        <v>31</v>
      </c>
      <c r="I217" s="148" t="s">
        <v>549</v>
      </c>
      <c r="J217" s="40" t="s">
        <v>443</v>
      </c>
      <c r="K217" s="47"/>
      <c r="L217" s="43"/>
    </row>
    <row r="218" spans="3:12" ht="16.5" x14ac:dyDescent="0.25">
      <c r="C218" s="39">
        <v>94178</v>
      </c>
      <c r="D218" s="37" t="s">
        <v>482</v>
      </c>
      <c r="E218" s="37" t="s">
        <v>476</v>
      </c>
      <c r="F218" s="37" t="s">
        <v>135</v>
      </c>
      <c r="G218" s="44"/>
      <c r="H218" s="37"/>
      <c r="I218" s="40"/>
      <c r="J218" s="40" t="s">
        <v>483</v>
      </c>
      <c r="K218" s="47"/>
      <c r="L218" s="43"/>
    </row>
    <row r="219" spans="3:12" ht="16.5" x14ac:dyDescent="0.25">
      <c r="C219" s="39">
        <v>96861</v>
      </c>
      <c r="D219" s="37" t="s">
        <v>134</v>
      </c>
      <c r="E219" s="37" t="s">
        <v>476</v>
      </c>
      <c r="F219" s="37" t="s">
        <v>135</v>
      </c>
      <c r="G219" s="44"/>
      <c r="H219" s="37" t="s">
        <v>31</v>
      </c>
      <c r="I219" s="37"/>
      <c r="J219" s="40" t="s">
        <v>451</v>
      </c>
      <c r="K219" s="47"/>
      <c r="L219" s="43"/>
    </row>
    <row r="220" spans="3:12" ht="16.5" x14ac:dyDescent="0.25">
      <c r="C220" s="39">
        <v>100746</v>
      </c>
      <c r="D220" s="37" t="s">
        <v>156</v>
      </c>
      <c r="E220" s="37" t="s">
        <v>476</v>
      </c>
      <c r="F220" s="37" t="s">
        <v>135</v>
      </c>
      <c r="G220" s="44"/>
      <c r="H220" s="37" t="s">
        <v>31</v>
      </c>
      <c r="I220" s="37"/>
      <c r="J220" s="40" t="s">
        <v>155</v>
      </c>
      <c r="K220" s="47"/>
      <c r="L220" s="43" t="s">
        <v>519</v>
      </c>
    </row>
    <row r="221" spans="3:12" ht="16.5" x14ac:dyDescent="0.25">
      <c r="C221" s="39">
        <v>100750</v>
      </c>
      <c r="D221" s="37" t="s">
        <v>158</v>
      </c>
      <c r="E221" s="37" t="s">
        <v>476</v>
      </c>
      <c r="F221" s="37" t="s">
        <v>135</v>
      </c>
      <c r="G221" s="44"/>
      <c r="H221" s="37" t="s">
        <v>31</v>
      </c>
      <c r="I221" s="37"/>
      <c r="J221" s="40" t="s">
        <v>155</v>
      </c>
      <c r="K221" s="47"/>
      <c r="L221" s="43"/>
    </row>
    <row r="222" spans="3:12" ht="16.5" x14ac:dyDescent="0.25">
      <c r="C222" s="39">
        <v>100752</v>
      </c>
      <c r="D222" s="37" t="s">
        <v>159</v>
      </c>
      <c r="E222" s="37" t="s">
        <v>476</v>
      </c>
      <c r="F222" s="37" t="s">
        <v>135</v>
      </c>
      <c r="G222" s="44"/>
      <c r="H222" s="37" t="s">
        <v>31</v>
      </c>
      <c r="I222" s="37"/>
      <c r="J222" s="40" t="s">
        <v>155</v>
      </c>
      <c r="K222" s="47"/>
      <c r="L222" s="43" t="s">
        <v>519</v>
      </c>
    </row>
    <row r="223" spans="3:12" ht="16.5" x14ac:dyDescent="0.25">
      <c r="C223" s="39">
        <v>100753</v>
      </c>
      <c r="D223" s="37" t="s">
        <v>160</v>
      </c>
      <c r="E223" s="37" t="s">
        <v>476</v>
      </c>
      <c r="F223" s="37" t="s">
        <v>135</v>
      </c>
      <c r="G223" s="44"/>
      <c r="H223" s="37" t="s">
        <v>31</v>
      </c>
      <c r="I223" s="37"/>
      <c r="J223" s="40" t="s">
        <v>155</v>
      </c>
      <c r="K223" s="47"/>
      <c r="L223" s="43" t="s">
        <v>519</v>
      </c>
    </row>
    <row r="224" spans="3:12" ht="16.5" x14ac:dyDescent="0.25">
      <c r="C224" s="39">
        <v>127191</v>
      </c>
      <c r="D224" s="37" t="s">
        <v>254</v>
      </c>
      <c r="E224" s="37" t="s">
        <v>476</v>
      </c>
      <c r="F224" s="37" t="s">
        <v>135</v>
      </c>
      <c r="G224" s="44"/>
      <c r="H224" s="37" t="s">
        <v>31</v>
      </c>
      <c r="I224" s="37"/>
      <c r="J224" s="40" t="s">
        <v>255</v>
      </c>
      <c r="K224" s="47"/>
      <c r="L224" s="43"/>
    </row>
    <row r="225" spans="3:12" ht="17.25" customHeight="1" x14ac:dyDescent="0.25">
      <c r="C225" s="39">
        <v>137890</v>
      </c>
      <c r="D225" s="37" t="s">
        <v>268</v>
      </c>
      <c r="E225" s="37" t="s">
        <v>476</v>
      </c>
      <c r="F225" s="37" t="s">
        <v>135</v>
      </c>
      <c r="G225" s="44"/>
      <c r="H225" s="37" t="s">
        <v>31</v>
      </c>
      <c r="I225" s="37"/>
      <c r="J225" s="40" t="s">
        <v>269</v>
      </c>
      <c r="K225" s="47"/>
      <c r="L225" s="43" t="s">
        <v>519</v>
      </c>
    </row>
    <row r="226" spans="3:12" ht="16.5" x14ac:dyDescent="0.25">
      <c r="C226" s="39">
        <v>138632</v>
      </c>
      <c r="D226" s="37" t="s">
        <v>272</v>
      </c>
      <c r="E226" s="37" t="s">
        <v>476</v>
      </c>
      <c r="F226" s="37" t="s">
        <v>135</v>
      </c>
      <c r="G226" s="44"/>
      <c r="H226" s="37" t="s">
        <v>31</v>
      </c>
      <c r="I226" s="37"/>
      <c r="J226" s="40" t="s">
        <v>273</v>
      </c>
      <c r="K226" s="47"/>
      <c r="L226" s="43"/>
    </row>
    <row r="227" spans="3:12" ht="15.6" customHeight="1" x14ac:dyDescent="0.25">
      <c r="C227" s="39">
        <v>139663</v>
      </c>
      <c r="D227" s="37" t="s">
        <v>275</v>
      </c>
      <c r="E227" s="37" t="s">
        <v>476</v>
      </c>
      <c r="F227" s="37" t="s">
        <v>135</v>
      </c>
      <c r="G227" s="44"/>
      <c r="H227" s="37" t="s">
        <v>31</v>
      </c>
      <c r="I227" s="40" t="s">
        <v>487</v>
      </c>
      <c r="J227" s="40" t="s">
        <v>276</v>
      </c>
      <c r="K227" s="47"/>
      <c r="L227" s="43"/>
    </row>
    <row r="228" spans="3:12" ht="16.5" x14ac:dyDescent="0.25">
      <c r="C228" s="39">
        <v>156631</v>
      </c>
      <c r="D228" s="36" t="s">
        <v>491</v>
      </c>
      <c r="E228" s="36" t="s">
        <v>476</v>
      </c>
      <c r="F228" s="36" t="s">
        <v>135</v>
      </c>
      <c r="G228" s="145"/>
      <c r="H228" s="36"/>
      <c r="I228" s="41"/>
      <c r="J228" s="41" t="s">
        <v>483</v>
      </c>
      <c r="K228" s="135"/>
      <c r="L228" s="43" t="s">
        <v>522</v>
      </c>
    </row>
    <row r="229" spans="3:12" ht="33" customHeight="1" x14ac:dyDescent="0.3">
      <c r="C229" s="125">
        <v>163119</v>
      </c>
      <c r="D229" s="127" t="s">
        <v>510</v>
      </c>
      <c r="E229" s="127" t="s">
        <v>476</v>
      </c>
      <c r="F229" s="130" t="s">
        <v>135</v>
      </c>
      <c r="G229" s="146"/>
      <c r="H229" s="127"/>
      <c r="I229" s="126"/>
      <c r="J229" s="46" t="s">
        <v>531</v>
      </c>
      <c r="K229" s="132"/>
      <c r="L229" s="129"/>
    </row>
    <row r="230" spans="3:12" ht="33" x14ac:dyDescent="0.25">
      <c r="C230" s="39">
        <v>101429</v>
      </c>
      <c r="D230" s="37" t="s">
        <v>173</v>
      </c>
      <c r="E230" s="37" t="s">
        <v>21</v>
      </c>
      <c r="F230" s="37" t="s">
        <v>36</v>
      </c>
      <c r="G230" s="47"/>
      <c r="H230" s="37" t="s">
        <v>31</v>
      </c>
      <c r="I230" s="40" t="s">
        <v>484</v>
      </c>
      <c r="J230" s="40" t="s">
        <v>416</v>
      </c>
      <c r="K230" s="47"/>
      <c r="L230" s="43" t="s">
        <v>521</v>
      </c>
    </row>
    <row r="231" spans="3:12" ht="49.5" customHeight="1" x14ac:dyDescent="0.25">
      <c r="C231" s="39">
        <v>103646</v>
      </c>
      <c r="D231" s="37" t="s">
        <v>210</v>
      </c>
      <c r="E231" s="37" t="s">
        <v>21</v>
      </c>
      <c r="F231" s="37" t="s">
        <v>36</v>
      </c>
      <c r="G231" s="44"/>
      <c r="H231" s="37" t="s">
        <v>31</v>
      </c>
      <c r="I231" s="37"/>
      <c r="J231" s="40" t="s">
        <v>211</v>
      </c>
      <c r="K231" s="47"/>
      <c r="L231" s="43" t="s">
        <v>517</v>
      </c>
    </row>
    <row r="232" spans="3:12" ht="16.5" x14ac:dyDescent="0.25">
      <c r="C232" s="39">
        <v>71880</v>
      </c>
      <c r="D232" s="37" t="s">
        <v>35</v>
      </c>
      <c r="E232" s="37" t="s">
        <v>411</v>
      </c>
      <c r="F232" s="37" t="s">
        <v>36</v>
      </c>
      <c r="G232" s="44"/>
      <c r="H232" s="37" t="s">
        <v>31</v>
      </c>
      <c r="I232" s="37"/>
      <c r="J232" s="40" t="s">
        <v>444</v>
      </c>
      <c r="K232" s="47"/>
      <c r="L232" s="43"/>
    </row>
    <row r="233" spans="3:12" ht="16.5" x14ac:dyDescent="0.25">
      <c r="C233" s="39">
        <v>84504</v>
      </c>
      <c r="D233" s="37" t="s">
        <v>42</v>
      </c>
      <c r="E233" s="37" t="s">
        <v>411</v>
      </c>
      <c r="F233" s="37" t="s">
        <v>36</v>
      </c>
      <c r="G233" s="44"/>
      <c r="H233" s="37" t="s">
        <v>31</v>
      </c>
      <c r="I233" s="37"/>
      <c r="J233" s="40" t="s">
        <v>43</v>
      </c>
      <c r="K233" s="47"/>
      <c r="L233" s="43"/>
    </row>
    <row r="234" spans="3:12" ht="16.5" x14ac:dyDescent="0.25">
      <c r="C234" s="39">
        <v>86270</v>
      </c>
      <c r="D234" s="37" t="s">
        <v>62</v>
      </c>
      <c r="E234" s="37" t="s">
        <v>411</v>
      </c>
      <c r="F234" s="37" t="s">
        <v>36</v>
      </c>
      <c r="G234" s="44"/>
      <c r="H234" s="37" t="s">
        <v>31</v>
      </c>
      <c r="I234" s="37"/>
      <c r="J234" s="40" t="s">
        <v>413</v>
      </c>
      <c r="K234" s="47"/>
      <c r="L234" s="43"/>
    </row>
    <row r="235" spans="3:12" ht="16.5" x14ac:dyDescent="0.25">
      <c r="C235" s="39">
        <v>86599</v>
      </c>
      <c r="D235" s="37" t="s">
        <v>75</v>
      </c>
      <c r="E235" s="37" t="s">
        <v>411</v>
      </c>
      <c r="F235" s="37" t="s">
        <v>36</v>
      </c>
      <c r="G235" s="44"/>
      <c r="H235" s="37" t="s">
        <v>31</v>
      </c>
      <c r="I235" s="37"/>
      <c r="J235" s="40" t="s">
        <v>76</v>
      </c>
      <c r="K235" s="47"/>
      <c r="L235" s="43"/>
    </row>
    <row r="236" spans="3:12" ht="16.5" x14ac:dyDescent="0.25">
      <c r="C236" s="81">
        <v>101803</v>
      </c>
      <c r="D236" s="37" t="s">
        <v>186</v>
      </c>
      <c r="E236" s="37" t="s">
        <v>411</v>
      </c>
      <c r="F236" s="37" t="s">
        <v>36</v>
      </c>
      <c r="G236" s="44"/>
      <c r="H236" s="37" t="s">
        <v>31</v>
      </c>
      <c r="I236" s="37"/>
      <c r="J236" s="40" t="s">
        <v>76</v>
      </c>
      <c r="K236" s="47"/>
      <c r="L236" s="43"/>
    </row>
    <row r="237" spans="3:12" ht="49.5" x14ac:dyDescent="0.25">
      <c r="C237" s="39">
        <v>112364</v>
      </c>
      <c r="D237" s="45" t="s">
        <v>236</v>
      </c>
      <c r="E237" s="37" t="s">
        <v>411</v>
      </c>
      <c r="F237" s="37" t="s">
        <v>36</v>
      </c>
      <c r="G237" s="44"/>
      <c r="H237" s="37" t="s">
        <v>31</v>
      </c>
      <c r="I237" s="40" t="s">
        <v>485</v>
      </c>
      <c r="J237" s="40" t="s">
        <v>420</v>
      </c>
      <c r="K237" s="47" t="s">
        <v>428</v>
      </c>
      <c r="L237" s="43"/>
    </row>
    <row r="238" spans="3:12" ht="16.5" x14ac:dyDescent="0.25">
      <c r="C238" s="39">
        <v>112905</v>
      </c>
      <c r="D238" s="37" t="s">
        <v>238</v>
      </c>
      <c r="E238" s="37" t="s">
        <v>411</v>
      </c>
      <c r="F238" s="37" t="s">
        <v>36</v>
      </c>
      <c r="G238" s="44"/>
      <c r="H238" s="37" t="s">
        <v>31</v>
      </c>
      <c r="I238" s="37"/>
      <c r="J238" s="40" t="s">
        <v>454</v>
      </c>
      <c r="K238" s="47"/>
      <c r="L238" s="43"/>
    </row>
    <row r="239" spans="3:12" ht="16.5" x14ac:dyDescent="0.25">
      <c r="C239" s="39">
        <v>124868</v>
      </c>
      <c r="D239" s="37" t="s">
        <v>249</v>
      </c>
      <c r="E239" s="37" t="s">
        <v>411</v>
      </c>
      <c r="F239" s="37" t="s">
        <v>36</v>
      </c>
      <c r="G239" s="44"/>
      <c r="H239" s="37" t="s">
        <v>31</v>
      </c>
      <c r="I239" s="37"/>
      <c r="J239" s="40" t="s">
        <v>122</v>
      </c>
      <c r="K239" s="47"/>
      <c r="L239" s="43"/>
    </row>
    <row r="240" spans="3:12" ht="16.5" x14ac:dyDescent="0.25">
      <c r="C240" s="39">
        <v>131327</v>
      </c>
      <c r="D240" s="37" t="s">
        <v>261</v>
      </c>
      <c r="E240" s="37" t="s">
        <v>411</v>
      </c>
      <c r="F240" s="37" t="s">
        <v>36</v>
      </c>
      <c r="G240" s="44"/>
      <c r="H240" s="37" t="s">
        <v>31</v>
      </c>
      <c r="I240" s="37"/>
      <c r="J240" s="40" t="s">
        <v>262</v>
      </c>
      <c r="K240" s="47"/>
      <c r="L240" s="43"/>
    </row>
    <row r="241" spans="2:12" ht="16.5" x14ac:dyDescent="0.25">
      <c r="C241" s="39">
        <v>137882</v>
      </c>
      <c r="D241" s="37" t="s">
        <v>267</v>
      </c>
      <c r="E241" s="40" t="s">
        <v>411</v>
      </c>
      <c r="F241" s="37" t="s">
        <v>36</v>
      </c>
      <c r="G241" s="44"/>
      <c r="H241" s="37" t="s">
        <v>31</v>
      </c>
      <c r="I241" s="40"/>
      <c r="J241" s="40" t="s">
        <v>455</v>
      </c>
      <c r="K241" s="47"/>
      <c r="L241" s="43"/>
    </row>
    <row r="242" spans="2:12" ht="16.5" x14ac:dyDescent="0.25">
      <c r="C242" s="39">
        <v>116204</v>
      </c>
      <c r="D242" s="37" t="s">
        <v>241</v>
      </c>
      <c r="E242" s="37" t="s">
        <v>470</v>
      </c>
      <c r="F242" s="37" t="s">
        <v>38</v>
      </c>
      <c r="G242" s="44"/>
      <c r="H242" s="37" t="s">
        <v>31</v>
      </c>
      <c r="I242" s="37" t="s">
        <v>527</v>
      </c>
      <c r="J242" s="40" t="s">
        <v>421</v>
      </c>
      <c r="K242" s="47"/>
      <c r="L242" s="43"/>
    </row>
    <row r="243" spans="2:12" ht="16.5" x14ac:dyDescent="0.25">
      <c r="C243" s="39">
        <v>154750</v>
      </c>
      <c r="D243" s="37" t="s">
        <v>489</v>
      </c>
      <c r="E243" s="37" t="s">
        <v>470</v>
      </c>
      <c r="F243" s="37" t="s">
        <v>38</v>
      </c>
      <c r="G243" s="44"/>
      <c r="H243" s="37"/>
      <c r="I243" s="40" t="s">
        <v>526</v>
      </c>
      <c r="J243" s="40" t="s">
        <v>490</v>
      </c>
      <c r="K243" s="47"/>
      <c r="L243" s="43"/>
    </row>
    <row r="244" spans="2:12" ht="75.75" customHeight="1" x14ac:dyDescent="0.25">
      <c r="C244" s="39">
        <v>96312</v>
      </c>
      <c r="D244" s="37" t="s">
        <v>132</v>
      </c>
      <c r="E244" s="37" t="s">
        <v>470</v>
      </c>
      <c r="F244" s="37" t="s">
        <v>38</v>
      </c>
      <c r="G244" s="44"/>
      <c r="H244" s="37" t="s">
        <v>31</v>
      </c>
      <c r="I244" s="37" t="s">
        <v>518</v>
      </c>
      <c r="J244" s="40" t="s">
        <v>133</v>
      </c>
      <c r="K244" s="47"/>
      <c r="L244" s="43"/>
    </row>
    <row r="245" spans="2:12" ht="40.5" customHeight="1" x14ac:dyDescent="0.25">
      <c r="B245" s="33"/>
      <c r="C245" s="42">
        <v>100747</v>
      </c>
      <c r="D245" s="37" t="s">
        <v>316</v>
      </c>
      <c r="E245" s="40" t="s">
        <v>470</v>
      </c>
      <c r="F245" s="37" t="s">
        <v>30</v>
      </c>
      <c r="G245" s="44" t="s">
        <v>359</v>
      </c>
      <c r="H245" s="37" t="s">
        <v>31</v>
      </c>
      <c r="I245" s="37"/>
      <c r="J245" s="40" t="s">
        <v>378</v>
      </c>
      <c r="K245" s="47"/>
      <c r="L245" s="43"/>
    </row>
    <row r="246" spans="2:12" ht="15" customHeight="1" x14ac:dyDescent="0.25">
      <c r="B246" s="33"/>
      <c r="C246" s="42">
        <v>100748</v>
      </c>
      <c r="D246" s="37" t="s">
        <v>157</v>
      </c>
      <c r="E246" s="37" t="s">
        <v>470</v>
      </c>
      <c r="F246" s="37" t="s">
        <v>30</v>
      </c>
      <c r="G246" s="44"/>
      <c r="H246" s="37" t="s">
        <v>31</v>
      </c>
      <c r="I246" s="40" t="s">
        <v>471</v>
      </c>
      <c r="J246" s="40" t="s">
        <v>155</v>
      </c>
      <c r="K246" s="47"/>
      <c r="L246" s="43"/>
    </row>
    <row r="247" spans="2:12" ht="16.5" x14ac:dyDescent="0.25">
      <c r="B247" s="33"/>
      <c r="C247" s="42">
        <v>100751</v>
      </c>
      <c r="D247" s="37" t="s">
        <v>317</v>
      </c>
      <c r="E247" s="40" t="s">
        <v>470</v>
      </c>
      <c r="F247" s="37" t="s">
        <v>30</v>
      </c>
      <c r="G247" s="44" t="s">
        <v>359</v>
      </c>
      <c r="H247" s="37" t="s">
        <v>31</v>
      </c>
      <c r="I247" s="37"/>
      <c r="J247" s="40" t="s">
        <v>378</v>
      </c>
      <c r="K247" s="47"/>
      <c r="L247" s="43"/>
    </row>
    <row r="248" spans="2:12" ht="66" x14ac:dyDescent="0.25">
      <c r="C248" s="42">
        <v>100754</v>
      </c>
      <c r="D248" s="37" t="s">
        <v>161</v>
      </c>
      <c r="E248" s="37" t="s">
        <v>470</v>
      </c>
      <c r="F248" s="37" t="s">
        <v>30</v>
      </c>
      <c r="G248" s="44"/>
      <c r="H248" s="37" t="s">
        <v>31</v>
      </c>
      <c r="I248" s="40" t="s">
        <v>472</v>
      </c>
      <c r="J248" s="40" t="s">
        <v>162</v>
      </c>
      <c r="K248" s="47"/>
      <c r="L248" s="43"/>
    </row>
    <row r="249" spans="2:12" ht="15" customHeight="1" x14ac:dyDescent="0.25">
      <c r="C249" s="42">
        <v>101915</v>
      </c>
      <c r="D249" s="37" t="s">
        <v>193</v>
      </c>
      <c r="E249" s="37" t="s">
        <v>470</v>
      </c>
      <c r="F249" s="37" t="s">
        <v>30</v>
      </c>
      <c r="G249" s="44"/>
      <c r="H249" s="37" t="s">
        <v>31</v>
      </c>
      <c r="I249" s="40" t="s">
        <v>473</v>
      </c>
      <c r="J249" s="40" t="s">
        <v>162</v>
      </c>
      <c r="K249" s="47"/>
      <c r="L249" s="43"/>
    </row>
    <row r="250" spans="2:12" ht="16.5" x14ac:dyDescent="0.25">
      <c r="C250" s="42">
        <v>108997</v>
      </c>
      <c r="D250" s="37" t="s">
        <v>226</v>
      </c>
      <c r="E250" s="37" t="s">
        <v>470</v>
      </c>
      <c r="F250" s="37" t="s">
        <v>30</v>
      </c>
      <c r="G250" s="44"/>
      <c r="H250" s="38" t="s">
        <v>31</v>
      </c>
      <c r="I250" s="40"/>
      <c r="J250" s="40" t="s">
        <v>435</v>
      </c>
      <c r="K250" s="47"/>
      <c r="L250" s="43" t="s">
        <v>533</v>
      </c>
    </row>
    <row r="251" spans="2:12" ht="15.6" customHeight="1" x14ac:dyDescent="0.25">
      <c r="C251" s="39">
        <v>110464</v>
      </c>
      <c r="D251" s="37" t="s">
        <v>227</v>
      </c>
      <c r="E251" s="37" t="s">
        <v>468</v>
      </c>
      <c r="F251" s="37" t="s">
        <v>30</v>
      </c>
      <c r="G251" s="44"/>
      <c r="H251" s="37" t="s">
        <v>364</v>
      </c>
      <c r="I251" s="40" t="s">
        <v>431</v>
      </c>
      <c r="J251" s="40" t="s">
        <v>56</v>
      </c>
      <c r="K251" s="47"/>
      <c r="L251" s="43"/>
    </row>
    <row r="252" spans="2:12" ht="15.6" customHeight="1" x14ac:dyDescent="0.25">
      <c r="C252" s="39">
        <v>111918</v>
      </c>
      <c r="D252" s="36" t="s">
        <v>231</v>
      </c>
      <c r="E252" s="36" t="s">
        <v>468</v>
      </c>
      <c r="F252" s="36" t="s">
        <v>30</v>
      </c>
      <c r="G252" s="145"/>
      <c r="H252" s="36" t="s">
        <v>31</v>
      </c>
      <c r="I252" s="41" t="s">
        <v>431</v>
      </c>
      <c r="J252" s="41" t="s">
        <v>40</v>
      </c>
      <c r="K252" s="135"/>
      <c r="L252" s="43"/>
    </row>
    <row r="253" spans="2:12" ht="15.6" customHeight="1" x14ac:dyDescent="0.25">
      <c r="C253" s="131">
        <v>102574</v>
      </c>
      <c r="D253" s="38" t="s">
        <v>200</v>
      </c>
      <c r="E253" s="48" t="s">
        <v>468</v>
      </c>
      <c r="F253" s="38" t="s">
        <v>30</v>
      </c>
      <c r="G253" s="147"/>
      <c r="H253" s="38" t="s">
        <v>31</v>
      </c>
      <c r="I253" s="38"/>
      <c r="J253" s="48" t="s">
        <v>201</v>
      </c>
      <c r="K253" s="134"/>
      <c r="L253" s="49"/>
    </row>
  </sheetData>
  <autoFilter ref="C9:L253" xr:uid="{FA89A95D-AF1E-4141-84A5-B8325182154E}">
    <sortState xmlns:xlrd2="http://schemas.microsoft.com/office/spreadsheetml/2017/richdata2" ref="C10:L253">
      <sortCondition ref="E10:E253" customList="Levererade Gap (Stängd av kund),Ej Godkända Gap,Levererade Gap,Godkända Gap - Inkluderade i 1.0,Godkända Gap - EJ inkluderade i 1.0,Nya GAP,Behöver utredas innan process i Lösningsgrupp"/>
    </sortState>
  </autoFilter>
  <mergeCells count="1">
    <mergeCell ref="C7:H7"/>
  </mergeCells>
  <phoneticPr fontId="22" type="noConversion"/>
  <conditionalFormatting sqref="C10:D250 D251:D252">
    <cfRule type="duplicateValues" dxfId="15" priority="1"/>
  </conditionalFormatting>
  <dataValidations count="5">
    <dataValidation type="list" allowBlank="1" showInputMessage="1" showErrorMessage="1" sqref="K10:K252" xr:uid="{613B1F3F-5F5F-4014-912B-A301F37674E1}">
      <formula1>"X"</formula1>
    </dataValidation>
    <dataValidation type="list" allowBlank="1" showInputMessage="1" showErrorMessage="1" sqref="E10:E252" xr:uid="{585400BD-DC90-4635-B979-599AFE9EF046}">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 type="list" allowBlank="1" showInputMessage="1" showErrorMessage="1" sqref="G10:G252" xr:uid="{FA9A8866-2CA4-4E46-BA37-E63EBB926475}">
      <formula1>"Ja"</formula1>
    </dataValidation>
    <dataValidation type="list" allowBlank="1" showInputMessage="1" showErrorMessage="1" sqref="F10:F251 F253" xr:uid="{8E7B59CE-C47A-49B7-889A-433ED75D761D}">
      <formula1>"Closed, Approved, Rejected, Investigate,Resolved, Planned for delivery"</formula1>
    </dataValidation>
    <dataValidation type="list" allowBlank="1" showInputMessage="1" showErrorMessage="1" sqref="E253" xr:uid="{5F9EC228-F8F2-484A-8078-52E717C8E72F}">
      <formula1>"Levererade Gap (Stängd av kund), Ej Godkända Gap, Levererade Gap, Godkända Gap - Inkluderade i 1.0, Godkända Gap - Ej inkluderade i 1.0, Behöver utredas innan process i lösningsgrupp, Nya Gap, Stängd - Gap ej aktuellt längre, Stängd - Pga. dubblett"</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F13A-02A6-4632-84D1-2ED0EB538887}">
  <dimension ref="C5:H40"/>
  <sheetViews>
    <sheetView zoomScale="80" zoomScaleNormal="80" workbookViewId="0"/>
  </sheetViews>
  <sheetFormatPr defaultColWidth="9.140625" defaultRowHeight="15" outlineLevelRow="1" x14ac:dyDescent="0.25"/>
  <cols>
    <col min="1" max="1" width="3.28515625" style="6" customWidth="1"/>
    <col min="2" max="2" width="6.28515625" style="6" customWidth="1"/>
    <col min="3" max="3" width="17.42578125" style="6" customWidth="1"/>
    <col min="4" max="4" width="22.7109375" style="6" bestFit="1" customWidth="1"/>
    <col min="5" max="5" width="57.42578125" style="6" customWidth="1"/>
    <col min="6" max="6" width="21.42578125" style="6" bestFit="1" customWidth="1"/>
    <col min="7" max="7" width="80.42578125" style="6" customWidth="1"/>
    <col min="8" max="8" width="24.85546875" style="6" bestFit="1" customWidth="1"/>
    <col min="9" max="16384" width="9.140625" style="6"/>
  </cols>
  <sheetData>
    <row r="5" spans="3:8" s="50" customFormat="1" ht="31.5" customHeight="1" x14ac:dyDescent="0.25">
      <c r="C5" s="7" t="s">
        <v>7</v>
      </c>
      <c r="D5" s="4"/>
      <c r="E5" s="4"/>
      <c r="F5" s="4"/>
      <c r="G5" s="4"/>
      <c r="H5" s="4"/>
    </row>
    <row r="6" spans="3:8" ht="3" customHeight="1" x14ac:dyDescent="0.25">
      <c r="C6" s="9"/>
      <c r="D6" s="10"/>
      <c r="E6" s="10"/>
      <c r="F6" s="10"/>
      <c r="G6" s="10"/>
      <c r="H6" s="10"/>
    </row>
    <row r="7" spans="3:8" s="19" customFormat="1" ht="21" customHeight="1" x14ac:dyDescent="0.25">
      <c r="C7" s="182" t="s">
        <v>508</v>
      </c>
      <c r="D7" s="182"/>
      <c r="E7" s="182"/>
      <c r="F7" s="23"/>
      <c r="G7" s="23"/>
      <c r="H7" s="23"/>
    </row>
    <row r="8" spans="3:8" ht="5.25" customHeight="1" x14ac:dyDescent="0.25"/>
    <row r="9" spans="3:8" ht="110.25" customHeight="1" x14ac:dyDescent="0.25">
      <c r="C9" s="183" t="s">
        <v>509</v>
      </c>
      <c r="D9" s="184"/>
      <c r="E9" s="184"/>
      <c r="F9" s="184"/>
      <c r="G9" s="185"/>
    </row>
    <row r="10" spans="3:8" ht="9" customHeight="1" x14ac:dyDescent="0.25"/>
    <row r="11" spans="3:8" ht="23.1" customHeight="1" thickBot="1" x14ac:dyDescent="0.3">
      <c r="C11" s="186" t="s">
        <v>13</v>
      </c>
      <c r="D11" s="187"/>
      <c r="E11" s="187"/>
      <c r="F11" s="187"/>
      <c r="G11" s="187"/>
      <c r="H11" s="188"/>
    </row>
    <row r="12" spans="3:8" ht="18.75" hidden="1" outlineLevel="1" thickTop="1" x14ac:dyDescent="0.35">
      <c r="C12" s="51" t="s">
        <v>0</v>
      </c>
      <c r="D12" s="52" t="s">
        <v>16</v>
      </c>
      <c r="E12" s="53" t="s">
        <v>8</v>
      </c>
      <c r="F12" s="54" t="s">
        <v>11</v>
      </c>
      <c r="G12" s="55" t="s">
        <v>10</v>
      </c>
      <c r="H12" s="56" t="s">
        <v>12</v>
      </c>
    </row>
    <row r="13" spans="3:8" ht="159" hidden="1" customHeight="1" outlineLevel="1" x14ac:dyDescent="0.25">
      <c r="C13" s="57">
        <v>44593</v>
      </c>
      <c r="D13" s="58">
        <v>146116</v>
      </c>
      <c r="E13" s="59" t="s">
        <v>287</v>
      </c>
      <c r="F13" s="60" t="s">
        <v>36</v>
      </c>
      <c r="G13" s="79" t="s">
        <v>499</v>
      </c>
      <c r="H13" s="61" t="s">
        <v>359</v>
      </c>
    </row>
    <row r="14" spans="3:8" ht="93" hidden="1" customHeight="1" outlineLevel="1" x14ac:dyDescent="0.25">
      <c r="C14" s="62">
        <v>44600</v>
      </c>
      <c r="D14" s="28">
        <v>145047</v>
      </c>
      <c r="E14" s="32" t="s">
        <v>279</v>
      </c>
      <c r="F14" s="34" t="s">
        <v>34</v>
      </c>
      <c r="G14" s="32" t="s">
        <v>457</v>
      </c>
      <c r="H14" s="63" t="s">
        <v>432</v>
      </c>
    </row>
    <row r="15" spans="3:8" ht="90" hidden="1" customHeight="1" outlineLevel="1" x14ac:dyDescent="0.25">
      <c r="C15" s="64">
        <v>44600</v>
      </c>
      <c r="D15" s="65">
        <v>124936</v>
      </c>
      <c r="E15" s="66" t="s">
        <v>250</v>
      </c>
      <c r="F15" s="65" t="s">
        <v>38</v>
      </c>
      <c r="G15" s="67" t="s">
        <v>458</v>
      </c>
      <c r="H15" s="68" t="s">
        <v>432</v>
      </c>
    </row>
    <row r="16" spans="3:8" ht="132" hidden="1" outlineLevel="1" x14ac:dyDescent="0.25">
      <c r="C16" s="62">
        <v>44607</v>
      </c>
      <c r="D16" s="34">
        <v>74173</v>
      </c>
      <c r="E16" s="69" t="s">
        <v>37</v>
      </c>
      <c r="F16" s="34" t="s">
        <v>38</v>
      </c>
      <c r="G16" s="35" t="s">
        <v>492</v>
      </c>
      <c r="H16" s="63" t="s">
        <v>432</v>
      </c>
    </row>
    <row r="17" spans="3:8" ht="115.5" hidden="1" outlineLevel="1" x14ac:dyDescent="0.25">
      <c r="C17" s="64">
        <v>44614</v>
      </c>
      <c r="D17" s="65">
        <v>145673</v>
      </c>
      <c r="E17" s="66" t="s">
        <v>284</v>
      </c>
      <c r="F17" s="65" t="s">
        <v>34</v>
      </c>
      <c r="G17" s="66" t="s">
        <v>493</v>
      </c>
      <c r="H17" s="68" t="s">
        <v>432</v>
      </c>
    </row>
    <row r="18" spans="3:8" ht="124.5" hidden="1" customHeight="1" outlineLevel="1" x14ac:dyDescent="0.25">
      <c r="C18" s="70">
        <v>44614</v>
      </c>
      <c r="D18" s="71">
        <v>145686</v>
      </c>
      <c r="E18" s="35" t="s">
        <v>286</v>
      </c>
      <c r="F18" s="71" t="s">
        <v>34</v>
      </c>
      <c r="G18" s="35" t="s">
        <v>494</v>
      </c>
      <c r="H18" s="80" t="s">
        <v>432</v>
      </c>
    </row>
    <row r="19" spans="3:8" ht="156.75" hidden="1" customHeight="1" outlineLevel="1" x14ac:dyDescent="0.25">
      <c r="C19" s="72">
        <v>44621</v>
      </c>
      <c r="D19" s="65">
        <v>145225</v>
      </c>
      <c r="E19" s="73" t="s">
        <v>281</v>
      </c>
      <c r="F19" s="65" t="s">
        <v>34</v>
      </c>
      <c r="G19" s="67" t="s">
        <v>495</v>
      </c>
      <c r="H19" s="68" t="s">
        <v>432</v>
      </c>
    </row>
    <row r="20" spans="3:8" ht="102.75" hidden="1" customHeight="1" outlineLevel="1" x14ac:dyDescent="0.25">
      <c r="C20" s="74">
        <v>44614</v>
      </c>
      <c r="D20" s="71">
        <v>86631</v>
      </c>
      <c r="E20" s="35" t="s">
        <v>81</v>
      </c>
      <c r="F20" s="71" t="s">
        <v>34</v>
      </c>
      <c r="G20" s="35" t="s">
        <v>544</v>
      </c>
      <c r="H20" s="91" t="s">
        <v>432</v>
      </c>
    </row>
    <row r="21" spans="3:8" ht="247.5" hidden="1" customHeight="1" outlineLevel="1" x14ac:dyDescent="0.25">
      <c r="C21" s="88">
        <v>44621</v>
      </c>
      <c r="D21" s="89">
        <v>149910</v>
      </c>
      <c r="E21" s="84" t="s">
        <v>429</v>
      </c>
      <c r="F21" s="83" t="s">
        <v>34</v>
      </c>
      <c r="G21" s="84" t="s">
        <v>496</v>
      </c>
      <c r="H21" s="85" t="s">
        <v>432</v>
      </c>
    </row>
    <row r="22" spans="3:8" ht="138.75" hidden="1" customHeight="1" outlineLevel="1" x14ac:dyDescent="0.25">
      <c r="C22" s="62">
        <v>44635</v>
      </c>
      <c r="D22" s="28">
        <v>148370</v>
      </c>
      <c r="E22" s="32" t="s">
        <v>291</v>
      </c>
      <c r="F22" s="76" t="s">
        <v>38</v>
      </c>
      <c r="G22" s="32" t="s">
        <v>506</v>
      </c>
      <c r="H22" s="86" t="s">
        <v>359</v>
      </c>
    </row>
    <row r="23" spans="3:8" ht="63" hidden="1" customHeight="1" outlineLevel="1" x14ac:dyDescent="0.25">
      <c r="C23" s="88">
        <v>44635</v>
      </c>
      <c r="D23" s="92">
        <v>103646</v>
      </c>
      <c r="E23" s="93" t="s">
        <v>545</v>
      </c>
      <c r="F23" s="92" t="s">
        <v>36</v>
      </c>
      <c r="G23" s="140" t="s">
        <v>546</v>
      </c>
      <c r="H23" s="82" t="s">
        <v>432</v>
      </c>
    </row>
    <row r="24" spans="3:8" ht="214.5" hidden="1" customHeight="1" outlineLevel="1" x14ac:dyDescent="0.25">
      <c r="C24" s="94">
        <v>44642</v>
      </c>
      <c r="D24" s="95">
        <v>101429</v>
      </c>
      <c r="E24" s="96" t="s">
        <v>173</v>
      </c>
      <c r="F24" s="90" t="s">
        <v>36</v>
      </c>
      <c r="G24" s="123" t="s">
        <v>507</v>
      </c>
      <c r="H24" s="97" t="s">
        <v>432</v>
      </c>
    </row>
    <row r="25" spans="3:8" ht="15.75" customHeight="1" collapsed="1" thickTop="1" x14ac:dyDescent="0.25"/>
    <row r="26" spans="3:8" ht="2.25" customHeight="1" x14ac:dyDescent="0.25"/>
    <row r="27" spans="3:8" ht="23.1" customHeight="1" thickBot="1" x14ac:dyDescent="0.3">
      <c r="C27" s="186" t="s">
        <v>19</v>
      </c>
      <c r="D27" s="187"/>
      <c r="E27" s="187"/>
      <c r="F27" s="187"/>
      <c r="G27" s="187"/>
      <c r="H27" s="188"/>
    </row>
    <row r="28" spans="3:8" ht="18.75" hidden="1" customHeight="1" outlineLevel="1" thickTop="1" x14ac:dyDescent="0.35">
      <c r="C28" s="100" t="s">
        <v>0</v>
      </c>
      <c r="D28" s="101" t="s">
        <v>16</v>
      </c>
      <c r="E28" s="101" t="s">
        <v>8</v>
      </c>
      <c r="F28" s="101" t="s">
        <v>9</v>
      </c>
      <c r="G28" s="102" t="s">
        <v>10</v>
      </c>
      <c r="H28" s="103" t="s">
        <v>12</v>
      </c>
    </row>
    <row r="29" spans="3:8" ht="18.75" hidden="1" customHeight="1" outlineLevel="1" x14ac:dyDescent="0.35">
      <c r="C29" s="104">
        <v>44656</v>
      </c>
      <c r="D29" s="105">
        <v>156631</v>
      </c>
      <c r="E29" s="106" t="s">
        <v>503</v>
      </c>
      <c r="F29" s="92" t="s">
        <v>135</v>
      </c>
      <c r="G29" s="99"/>
      <c r="H29" s="85" t="s">
        <v>432</v>
      </c>
    </row>
    <row r="30" spans="3:8" ht="54.75" hidden="1" customHeight="1" outlineLevel="1" x14ac:dyDescent="0.25">
      <c r="C30" s="62">
        <v>44656</v>
      </c>
      <c r="D30" s="28">
        <v>162057</v>
      </c>
      <c r="E30" s="32" t="s">
        <v>501</v>
      </c>
      <c r="F30" s="76" t="s">
        <v>135</v>
      </c>
      <c r="G30" s="107"/>
      <c r="H30" s="77" t="s">
        <v>359</v>
      </c>
    </row>
    <row r="31" spans="3:8" ht="33" hidden="1" customHeight="1" outlineLevel="1" x14ac:dyDescent="0.25">
      <c r="C31" s="88">
        <v>44656</v>
      </c>
      <c r="D31" s="92">
        <v>101429</v>
      </c>
      <c r="E31" s="93" t="s">
        <v>173</v>
      </c>
      <c r="F31" s="92" t="s">
        <v>36</v>
      </c>
      <c r="G31" s="108" t="s">
        <v>505</v>
      </c>
      <c r="H31" s="85" t="s">
        <v>432</v>
      </c>
    </row>
    <row r="32" spans="3:8" ht="33" hidden="1" customHeight="1" outlineLevel="1" x14ac:dyDescent="0.25">
      <c r="C32" s="62">
        <v>44663</v>
      </c>
      <c r="D32" s="109">
        <v>94178</v>
      </c>
      <c r="E32" s="113" t="s">
        <v>502</v>
      </c>
      <c r="F32" s="76" t="s">
        <v>135</v>
      </c>
      <c r="G32" s="110"/>
      <c r="H32" s="111" t="s">
        <v>432</v>
      </c>
    </row>
    <row r="33" spans="3:8" ht="33" hidden="1" customHeight="1" outlineLevel="1" x14ac:dyDescent="0.25">
      <c r="C33" s="64">
        <v>44680</v>
      </c>
      <c r="D33" s="87">
        <v>137890</v>
      </c>
      <c r="E33" s="98" t="s">
        <v>268</v>
      </c>
      <c r="F33" s="92" t="s">
        <v>135</v>
      </c>
      <c r="G33" s="67"/>
      <c r="H33" s="78" t="s">
        <v>432</v>
      </c>
    </row>
    <row r="34" spans="3:8" ht="33" hidden="1" customHeight="1" outlineLevel="1" x14ac:dyDescent="0.25">
      <c r="C34" s="114">
        <v>44680</v>
      </c>
      <c r="D34" s="115">
        <v>100746</v>
      </c>
      <c r="E34" s="113" t="s">
        <v>156</v>
      </c>
      <c r="F34" s="76" t="s">
        <v>135</v>
      </c>
      <c r="G34" s="110" t="s">
        <v>504</v>
      </c>
      <c r="H34" s="111" t="s">
        <v>432</v>
      </c>
    </row>
    <row r="35" spans="3:8" ht="33" hidden="1" customHeight="1" outlineLevel="1" x14ac:dyDescent="0.25">
      <c r="C35" s="64">
        <v>44680</v>
      </c>
      <c r="D35" s="75">
        <v>100750</v>
      </c>
      <c r="E35" s="116" t="s">
        <v>158</v>
      </c>
      <c r="F35" s="92" t="s">
        <v>135</v>
      </c>
      <c r="G35" s="67"/>
      <c r="H35" s="78" t="s">
        <v>432</v>
      </c>
    </row>
    <row r="36" spans="3:8" ht="33" hidden="1" customHeight="1" outlineLevel="1" x14ac:dyDescent="0.25">
      <c r="C36" s="114">
        <v>44680</v>
      </c>
      <c r="D36" s="28">
        <v>100752</v>
      </c>
      <c r="E36" s="112" t="s">
        <v>159</v>
      </c>
      <c r="F36" s="76" t="s">
        <v>135</v>
      </c>
      <c r="G36" s="110"/>
      <c r="H36" s="111" t="s">
        <v>432</v>
      </c>
    </row>
    <row r="37" spans="3:8" ht="33" hidden="1" customHeight="1" outlineLevel="1" x14ac:dyDescent="0.25">
      <c r="C37" s="117">
        <v>44680</v>
      </c>
      <c r="D37" s="118">
        <v>100753</v>
      </c>
      <c r="E37" s="119" t="s">
        <v>160</v>
      </c>
      <c r="F37" s="122" t="s">
        <v>135</v>
      </c>
      <c r="G37" s="120"/>
      <c r="H37" s="121" t="s">
        <v>432</v>
      </c>
    </row>
    <row r="38" spans="3:8" ht="15.75" collapsed="1" thickTop="1" x14ac:dyDescent="0.25">
      <c r="H38"/>
    </row>
    <row r="40" spans="3:8" x14ac:dyDescent="0.25">
      <c r="G40"/>
    </row>
  </sheetData>
  <mergeCells count="4">
    <mergeCell ref="C7:E7"/>
    <mergeCell ref="C9:G9"/>
    <mergeCell ref="C11:H11"/>
    <mergeCell ref="C27:H27"/>
  </mergeCells>
  <conditionalFormatting sqref="F13:F18">
    <cfRule type="cellIs" dxfId="14" priority="19" operator="equal">
      <formula>"Utredning"</formula>
    </cfRule>
    <cfRule type="cellIs" dxfId="13" priority="20" operator="equal">
      <formula>"Avvisad"</formula>
    </cfRule>
    <cfRule type="cellIs" dxfId="12" priority="21" operator="equal">
      <formula>"Godkänd"</formula>
    </cfRule>
  </conditionalFormatting>
  <conditionalFormatting sqref="F19">
    <cfRule type="cellIs" dxfId="11" priority="16" operator="equal">
      <formula>"Utredning"</formula>
    </cfRule>
    <cfRule type="cellIs" dxfId="10" priority="17" operator="equal">
      <formula>"Avvisad"</formula>
    </cfRule>
    <cfRule type="cellIs" dxfId="9" priority="18" operator="equal">
      <formula>"Godkänd"</formula>
    </cfRule>
  </conditionalFormatting>
  <conditionalFormatting sqref="F20 F22:F24">
    <cfRule type="cellIs" dxfId="8" priority="10" operator="equal">
      <formula>"Utredning"</formula>
    </cfRule>
    <cfRule type="cellIs" dxfId="7" priority="11" operator="equal">
      <formula>"Avvisad"</formula>
    </cfRule>
    <cfRule type="cellIs" dxfId="6" priority="12" operator="equal">
      <formula>"Godkänd"</formula>
    </cfRule>
  </conditionalFormatting>
  <conditionalFormatting sqref="F21">
    <cfRule type="cellIs" dxfId="5" priority="4" operator="equal">
      <formula>"Utredning"</formula>
    </cfRule>
    <cfRule type="cellIs" dxfId="4" priority="5" operator="equal">
      <formula>"Avvisad"</formula>
    </cfRule>
    <cfRule type="cellIs" dxfId="3" priority="6" operator="equal">
      <formula>"Godkänd"</formula>
    </cfRule>
  </conditionalFormatting>
  <conditionalFormatting sqref="F29:F37">
    <cfRule type="cellIs" dxfId="2" priority="1" operator="equal">
      <formula>"Utredning"</formula>
    </cfRule>
    <cfRule type="cellIs" dxfId="1" priority="2" operator="equal">
      <formula>"Avvisad"</formula>
    </cfRule>
    <cfRule type="cellIs" dxfId="0" priority="3" operator="equal">
      <formula>"Godkänd"</formula>
    </cfRule>
  </conditionalFormatting>
  <dataValidations count="3">
    <dataValidation type="list" allowBlank="1" showInputMessage="1" showErrorMessage="1" sqref="F13:F24" xr:uid="{950491FC-0096-4298-854F-0B2A334ED5FB}">
      <formula1>"Approved, Rejected, Investigate"</formula1>
    </dataValidation>
    <dataValidation type="list" allowBlank="1" showInputMessage="1" showErrorMessage="1" sqref="H13:H24 H29:H37" xr:uid="{561DBF52-7CBF-437C-AAEB-4EA86691E49F}">
      <formula1>"Ja,Nej"</formula1>
    </dataValidation>
    <dataValidation type="list" allowBlank="1" showInputMessage="1" showErrorMessage="1" sqref="F29:F37" xr:uid="{98C5CB02-0327-40CE-A19B-9C5319D54D7A}">
      <formula1>"Approved, Rejected, Investigate, New, Rejected"</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2FD-95C3-42F6-AD6E-89FFB40C84D5}">
  <dimension ref="A1"/>
  <sheetViews>
    <sheetView topLeftCell="A37" workbookViewId="0">
      <selection activeCell="X44" sqref="X44"/>
    </sheetView>
  </sheetViews>
  <sheetFormatPr defaultRowHeight="15" x14ac:dyDescent="0.25"/>
  <cols>
    <col min="1" max="16384" width="9.140625" style="6"/>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0" ma:contentTypeDescription="Skapa ett nytt dokument." ma:contentTypeScope="" ma:versionID="ffac9e1aebce9107f7f97110746cc02c">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ec6ea2a0cc853c254095c982adb44a1d"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73deda6-e93c-4eee-a8f6-eab75b038be1">
      <UserInfo>
        <DisplayName>Oskar Cederlöf</DisplayName>
        <AccountId>83</AccountId>
        <AccountType/>
      </UserInfo>
      <UserInfo>
        <DisplayName>Amanda Lundberg</DisplayName>
        <AccountId>7</AccountId>
        <AccountType/>
      </UserInfo>
      <UserInfo>
        <DisplayName>Tomas Karlsson</DisplayName>
        <AccountId>24</AccountId>
        <AccountType/>
      </UserInfo>
    </SharedWithUsers>
    <MediaLengthInSeconds xmlns="dccb79fb-a28c-4438-bd0c-0182ead661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11356-436D-42F3-B9EB-AA20ED9FF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643221-A03C-489D-8F7E-635C5FEDE4C6}">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373deda6-e93c-4eee-a8f6-eab75b038be1"/>
    <ds:schemaRef ds:uri="dccb79fb-a28c-4438-bd0c-0182ead661f9"/>
    <ds:schemaRef ds:uri="http://www.w3.org/XML/1998/namespace"/>
    <ds:schemaRef ds:uri="http://purl.org/dc/dcmitype/"/>
  </ds:schemaRefs>
</ds:datastoreItem>
</file>

<file path=customXml/itemProps3.xml><?xml version="1.0" encoding="utf-8"?>
<ds:datastoreItem xmlns:ds="http://schemas.openxmlformats.org/officeDocument/2006/customXml" ds:itemID="{B5D37BC9-B50A-4C9B-949F-5D046905AA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Introduktion</vt:lpstr>
      <vt:lpstr>Status Gap</vt:lpstr>
      <vt:lpstr>Rapportering lösningsgrupp</vt:lpstr>
      <vt:lpstr>Processkarta Gap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Emma Karlsson</cp:lastModifiedBy>
  <cp:revision/>
  <dcterms:created xsi:type="dcterms:W3CDTF">2021-09-28T13:43:43Z</dcterms:created>
  <dcterms:modified xsi:type="dcterms:W3CDTF">2022-04-07T06:29:38Z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